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epartments\Finance\2023\"/>
    </mc:Choice>
  </mc:AlternateContent>
  <bookViews>
    <workbookView xWindow="28680" yWindow="225" windowWidth="25440" windowHeight="15390" tabRatio="794"/>
  </bookViews>
  <sheets>
    <sheet name="Instructions" sheetId="14" r:id="rId1"/>
    <sheet name="Surgery" sheetId="12" r:id="rId2"/>
    <sheet name="Radiology" sheetId="2" r:id="rId3"/>
    <sheet name="Laboratory" sheetId="3" r:id="rId4"/>
    <sheet name="Psychotherapy" sheetId="4" r:id="rId5"/>
    <sheet name="Cardiology" sheetId="5" r:id="rId6"/>
    <sheet name="Sleep" sheetId="6" r:id="rId7"/>
    <sheet name="Therapy Services" sheetId="7" r:id="rId8"/>
    <sheet name="Clinic Visits" sheetId="9" r:id="rId9"/>
    <sheet name="Obstetrics" sheetId="10" r:id="rId10"/>
    <sheet name="IP Elective" sheetId="11" r:id="rId11"/>
  </sheets>
  <definedNames>
    <definedName name="_xlnm._FilterDatabase" localSheetId="5" hidden="1">Cardiology!$D$8:$D$22</definedName>
    <definedName name="_xlnm._FilterDatabase" localSheetId="8" hidden="1">'Clinic Visits'!$D$8:$D$19</definedName>
    <definedName name="_xlnm._FilterDatabase" localSheetId="3" hidden="1">Laboratory!$D$8:$D$502</definedName>
    <definedName name="_xlnm._FilterDatabase" localSheetId="9" hidden="1">Obstetrics!$D$8:$D$11</definedName>
    <definedName name="_xlnm._FilterDatabase" localSheetId="4" hidden="1">Psychotherapy!$D$8:$D$14</definedName>
    <definedName name="_xlnm._FilterDatabase" localSheetId="2" hidden="1">Radiology!$D$8:$D$110</definedName>
    <definedName name="_xlnm._FilterDatabase" localSheetId="6" hidden="1">Sleep!$D$8:$D$11</definedName>
    <definedName name="_xlnm._FilterDatabase" localSheetId="7" hidden="1">'Therapy Services'!$D$8:$D$30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1" l="1"/>
  <c r="D12" i="11"/>
  <c r="E11" i="11"/>
  <c r="D11" i="11"/>
  <c r="U503" i="3"/>
  <c r="T503" i="3"/>
  <c r="S503" i="3"/>
  <c r="R503" i="3"/>
  <c r="Q503" i="3"/>
  <c r="P503" i="3"/>
  <c r="O503" i="3"/>
  <c r="N503" i="3"/>
  <c r="M503" i="3"/>
  <c r="L503" i="3"/>
  <c r="K503" i="3"/>
  <c r="J503" i="3"/>
  <c r="I503" i="3"/>
  <c r="H503" i="3"/>
  <c r="G503" i="3"/>
  <c r="F503" i="3"/>
  <c r="E503" i="3"/>
  <c r="U499" i="3"/>
  <c r="T499" i="3"/>
  <c r="S499" i="3"/>
  <c r="R499" i="3"/>
  <c r="Q499" i="3"/>
  <c r="P499" i="3"/>
  <c r="O499" i="3"/>
  <c r="N499" i="3"/>
  <c r="M499" i="3"/>
  <c r="L499" i="3"/>
  <c r="K499" i="3"/>
  <c r="J499" i="3"/>
  <c r="I499" i="3"/>
  <c r="H499" i="3"/>
  <c r="G499" i="3"/>
  <c r="F499" i="3"/>
  <c r="E499" i="3"/>
  <c r="U495" i="3"/>
  <c r="T495" i="3"/>
  <c r="S495" i="3"/>
  <c r="R495" i="3"/>
  <c r="Q495" i="3"/>
  <c r="P495" i="3"/>
  <c r="O495" i="3"/>
  <c r="N495" i="3"/>
  <c r="M495" i="3"/>
  <c r="L495" i="3"/>
  <c r="K495" i="3"/>
  <c r="J495" i="3"/>
  <c r="I495" i="3"/>
  <c r="H495" i="3"/>
  <c r="G495" i="3"/>
  <c r="F495" i="3"/>
  <c r="E495" i="3"/>
  <c r="U491" i="3"/>
  <c r="T491" i="3"/>
  <c r="S491" i="3"/>
  <c r="R491" i="3"/>
  <c r="Q491" i="3"/>
  <c r="P491" i="3"/>
  <c r="O491" i="3"/>
  <c r="N491" i="3"/>
  <c r="M491" i="3"/>
  <c r="L491" i="3"/>
  <c r="K491" i="3"/>
  <c r="J491" i="3"/>
  <c r="I491" i="3"/>
  <c r="H491" i="3"/>
  <c r="G491" i="3"/>
  <c r="F491" i="3"/>
  <c r="E491" i="3"/>
  <c r="U487" i="3"/>
  <c r="T487" i="3"/>
  <c r="S487" i="3"/>
  <c r="R487" i="3"/>
  <c r="Q487" i="3"/>
  <c r="P487" i="3"/>
  <c r="O487" i="3"/>
  <c r="N487" i="3"/>
  <c r="M487" i="3"/>
  <c r="L487" i="3"/>
  <c r="K487" i="3"/>
  <c r="J487" i="3"/>
  <c r="I487" i="3"/>
  <c r="H487" i="3"/>
  <c r="G487" i="3"/>
  <c r="F487" i="3"/>
  <c r="E487" i="3"/>
  <c r="U483" i="3"/>
  <c r="T483" i="3"/>
  <c r="S483" i="3"/>
  <c r="R483" i="3"/>
  <c r="Q483" i="3"/>
  <c r="P483" i="3"/>
  <c r="O483" i="3"/>
  <c r="N483" i="3"/>
  <c r="M483" i="3"/>
  <c r="L483" i="3"/>
  <c r="K483" i="3"/>
  <c r="J483" i="3"/>
  <c r="I483" i="3"/>
  <c r="H483" i="3"/>
  <c r="G483" i="3"/>
  <c r="F483" i="3"/>
  <c r="E483" i="3"/>
  <c r="U479" i="3"/>
  <c r="T479" i="3"/>
  <c r="S479" i="3"/>
  <c r="R479" i="3"/>
  <c r="Q479" i="3"/>
  <c r="P479" i="3"/>
  <c r="O479" i="3"/>
  <c r="N479" i="3"/>
  <c r="M479" i="3"/>
  <c r="L479" i="3"/>
  <c r="K479" i="3"/>
  <c r="J479" i="3"/>
  <c r="I479" i="3"/>
  <c r="H479" i="3"/>
  <c r="G479" i="3"/>
  <c r="F479" i="3"/>
  <c r="E479" i="3"/>
  <c r="U475" i="3"/>
  <c r="T475" i="3"/>
  <c r="S475" i="3"/>
  <c r="R475" i="3"/>
  <c r="Q475" i="3"/>
  <c r="P475" i="3"/>
  <c r="O475" i="3"/>
  <c r="N475" i="3"/>
  <c r="M475" i="3"/>
  <c r="L475" i="3"/>
  <c r="K475" i="3"/>
  <c r="J475" i="3"/>
  <c r="I475" i="3"/>
  <c r="H475" i="3"/>
  <c r="G475" i="3"/>
  <c r="F475" i="3"/>
  <c r="E475" i="3"/>
  <c r="U471" i="3"/>
  <c r="T471" i="3"/>
  <c r="S471" i="3"/>
  <c r="R471" i="3"/>
  <c r="Q471" i="3"/>
  <c r="P471" i="3"/>
  <c r="O471" i="3"/>
  <c r="N471" i="3"/>
  <c r="M471" i="3"/>
  <c r="L471" i="3"/>
  <c r="K471" i="3"/>
  <c r="J471" i="3"/>
  <c r="I471" i="3"/>
  <c r="H471" i="3"/>
  <c r="G471" i="3"/>
  <c r="F471" i="3"/>
  <c r="E471" i="3"/>
  <c r="U467" i="3"/>
  <c r="T467" i="3"/>
  <c r="S467" i="3"/>
  <c r="R467" i="3"/>
  <c r="Q467" i="3"/>
  <c r="P467" i="3"/>
  <c r="O467" i="3"/>
  <c r="N467" i="3"/>
  <c r="M467" i="3"/>
  <c r="L467" i="3"/>
  <c r="K467" i="3"/>
  <c r="J467" i="3"/>
  <c r="I467" i="3"/>
  <c r="H467" i="3"/>
  <c r="G467" i="3"/>
  <c r="F467" i="3"/>
  <c r="E467" i="3"/>
  <c r="U463" i="3"/>
  <c r="T463" i="3"/>
  <c r="S463" i="3"/>
  <c r="R463" i="3"/>
  <c r="Q463" i="3"/>
  <c r="P463" i="3"/>
  <c r="O463" i="3"/>
  <c r="N463" i="3"/>
  <c r="M463" i="3"/>
  <c r="L463" i="3"/>
  <c r="K463" i="3"/>
  <c r="J463" i="3"/>
  <c r="I463" i="3"/>
  <c r="H463" i="3"/>
  <c r="G463" i="3"/>
  <c r="F463" i="3"/>
  <c r="E463" i="3"/>
  <c r="U459" i="3"/>
  <c r="T459" i="3"/>
  <c r="S459" i="3"/>
  <c r="R459" i="3"/>
  <c r="Q459" i="3"/>
  <c r="P459" i="3"/>
  <c r="O459" i="3"/>
  <c r="N459" i="3"/>
  <c r="M459" i="3"/>
  <c r="L459" i="3"/>
  <c r="K459" i="3"/>
  <c r="J459" i="3"/>
  <c r="I459" i="3"/>
  <c r="H459" i="3"/>
  <c r="G459" i="3"/>
  <c r="F459" i="3"/>
  <c r="E459" i="3"/>
  <c r="U455" i="3"/>
  <c r="T455" i="3"/>
  <c r="S455" i="3"/>
  <c r="R455" i="3"/>
  <c r="Q455" i="3"/>
  <c r="P455" i="3"/>
  <c r="O455" i="3"/>
  <c r="N455" i="3"/>
  <c r="M455" i="3"/>
  <c r="L455" i="3"/>
  <c r="K455" i="3"/>
  <c r="J455" i="3"/>
  <c r="I455" i="3"/>
  <c r="H455" i="3"/>
  <c r="G455" i="3"/>
  <c r="F455" i="3"/>
  <c r="E455" i="3"/>
  <c r="U451" i="3"/>
  <c r="T451" i="3"/>
  <c r="S451" i="3"/>
  <c r="R451" i="3"/>
  <c r="Q451" i="3"/>
  <c r="P451" i="3"/>
  <c r="O451" i="3"/>
  <c r="N451" i="3"/>
  <c r="M451" i="3"/>
  <c r="L451" i="3"/>
  <c r="K451" i="3"/>
  <c r="J451" i="3"/>
  <c r="I451" i="3"/>
  <c r="H451" i="3"/>
  <c r="G451" i="3"/>
  <c r="F451" i="3"/>
  <c r="E451" i="3"/>
  <c r="U447" i="3"/>
  <c r="T447" i="3"/>
  <c r="S447" i="3"/>
  <c r="R447" i="3"/>
  <c r="Q447" i="3"/>
  <c r="P447" i="3"/>
  <c r="O447" i="3"/>
  <c r="N447" i="3"/>
  <c r="M447" i="3"/>
  <c r="L447" i="3"/>
  <c r="K447" i="3"/>
  <c r="J447" i="3"/>
  <c r="I447" i="3"/>
  <c r="H447" i="3"/>
  <c r="G447" i="3"/>
  <c r="F447" i="3"/>
  <c r="E447" i="3"/>
  <c r="U443" i="3"/>
  <c r="T443" i="3"/>
  <c r="S443" i="3"/>
  <c r="R443" i="3"/>
  <c r="Q443" i="3"/>
  <c r="P443" i="3"/>
  <c r="O443" i="3"/>
  <c r="N443" i="3"/>
  <c r="M443" i="3"/>
  <c r="L443" i="3"/>
  <c r="K443" i="3"/>
  <c r="J443" i="3"/>
  <c r="I443" i="3"/>
  <c r="H443" i="3"/>
  <c r="G443" i="3"/>
  <c r="F443" i="3"/>
  <c r="E443" i="3"/>
  <c r="U439" i="3"/>
  <c r="T439" i="3"/>
  <c r="S439" i="3"/>
  <c r="R439" i="3"/>
  <c r="Q439" i="3"/>
  <c r="P439" i="3"/>
  <c r="O439" i="3"/>
  <c r="N439" i="3"/>
  <c r="M439" i="3"/>
  <c r="L439" i="3"/>
  <c r="K439" i="3"/>
  <c r="J439" i="3"/>
  <c r="I439" i="3"/>
  <c r="H439" i="3"/>
  <c r="G439" i="3"/>
  <c r="F439" i="3"/>
  <c r="E439" i="3"/>
  <c r="U435" i="3"/>
  <c r="T435" i="3"/>
  <c r="S435" i="3"/>
  <c r="R435" i="3"/>
  <c r="Q435" i="3"/>
  <c r="P435" i="3"/>
  <c r="O435" i="3"/>
  <c r="N435" i="3"/>
  <c r="M435" i="3"/>
  <c r="L435" i="3"/>
  <c r="K435" i="3"/>
  <c r="J435" i="3"/>
  <c r="I435" i="3"/>
  <c r="H435" i="3"/>
  <c r="G435" i="3"/>
  <c r="F435" i="3"/>
  <c r="E435" i="3"/>
  <c r="U431" i="3"/>
  <c r="T431" i="3"/>
  <c r="S431" i="3"/>
  <c r="R431" i="3"/>
  <c r="Q431" i="3"/>
  <c r="P431" i="3"/>
  <c r="O431" i="3"/>
  <c r="N431" i="3"/>
  <c r="M431" i="3"/>
  <c r="L431" i="3"/>
  <c r="K431" i="3"/>
  <c r="J431" i="3"/>
  <c r="I431" i="3"/>
  <c r="H431" i="3"/>
  <c r="G431" i="3"/>
  <c r="F431" i="3"/>
  <c r="E431" i="3"/>
  <c r="U427" i="3"/>
  <c r="T427" i="3"/>
  <c r="S427" i="3"/>
  <c r="R427" i="3"/>
  <c r="Q427" i="3"/>
  <c r="P427" i="3"/>
  <c r="O427" i="3"/>
  <c r="N427" i="3"/>
  <c r="M427" i="3"/>
  <c r="L427" i="3"/>
  <c r="K427" i="3"/>
  <c r="J427" i="3"/>
  <c r="I427" i="3"/>
  <c r="H427" i="3"/>
  <c r="G427" i="3"/>
  <c r="F427" i="3"/>
  <c r="E427" i="3"/>
  <c r="U423" i="3"/>
  <c r="T423" i="3"/>
  <c r="S423" i="3"/>
  <c r="R423" i="3"/>
  <c r="Q423" i="3"/>
  <c r="P423" i="3"/>
  <c r="O423" i="3"/>
  <c r="N423" i="3"/>
  <c r="M423" i="3"/>
  <c r="L423" i="3"/>
  <c r="K423" i="3"/>
  <c r="J423" i="3"/>
  <c r="I423" i="3"/>
  <c r="H423" i="3"/>
  <c r="G423" i="3"/>
  <c r="F423" i="3"/>
  <c r="E423" i="3"/>
  <c r="U419" i="3"/>
  <c r="T419" i="3"/>
  <c r="S419" i="3"/>
  <c r="R419" i="3"/>
  <c r="Q419" i="3"/>
  <c r="P419" i="3"/>
  <c r="O419" i="3"/>
  <c r="N419" i="3"/>
  <c r="M419" i="3"/>
  <c r="L419" i="3"/>
  <c r="K419" i="3"/>
  <c r="J419" i="3"/>
  <c r="I419" i="3"/>
  <c r="H419" i="3"/>
  <c r="G419" i="3"/>
  <c r="F419" i="3"/>
  <c r="E419" i="3"/>
  <c r="U415" i="3"/>
  <c r="T415" i="3"/>
  <c r="S415" i="3"/>
  <c r="R415" i="3"/>
  <c r="Q415" i="3"/>
  <c r="P415" i="3"/>
  <c r="O415" i="3"/>
  <c r="N415" i="3"/>
  <c r="M415" i="3"/>
  <c r="L415" i="3"/>
  <c r="K415" i="3"/>
  <c r="J415" i="3"/>
  <c r="I415" i="3"/>
  <c r="H415" i="3"/>
  <c r="G415" i="3"/>
  <c r="F415" i="3"/>
  <c r="E415" i="3"/>
  <c r="U411" i="3"/>
  <c r="T411" i="3"/>
  <c r="S411" i="3"/>
  <c r="R411" i="3"/>
  <c r="Q411" i="3"/>
  <c r="P411" i="3"/>
  <c r="O411" i="3"/>
  <c r="N411" i="3"/>
  <c r="M411" i="3"/>
  <c r="L411" i="3"/>
  <c r="K411" i="3"/>
  <c r="J411" i="3"/>
  <c r="I411" i="3"/>
  <c r="H411" i="3"/>
  <c r="G411" i="3"/>
  <c r="F411" i="3"/>
  <c r="E411" i="3"/>
  <c r="U407" i="3"/>
  <c r="T407" i="3"/>
  <c r="S407" i="3"/>
  <c r="R407" i="3"/>
  <c r="Q407" i="3"/>
  <c r="P407" i="3"/>
  <c r="O407" i="3"/>
  <c r="N407" i="3"/>
  <c r="M407" i="3"/>
  <c r="L407" i="3"/>
  <c r="K407" i="3"/>
  <c r="J407" i="3"/>
  <c r="I407" i="3"/>
  <c r="H407" i="3"/>
  <c r="G407" i="3"/>
  <c r="F407" i="3"/>
  <c r="E407" i="3"/>
  <c r="U403" i="3"/>
  <c r="T403" i="3"/>
  <c r="S403" i="3"/>
  <c r="R403" i="3"/>
  <c r="Q403" i="3"/>
  <c r="P403" i="3"/>
  <c r="O403" i="3"/>
  <c r="N403" i="3"/>
  <c r="M403" i="3"/>
  <c r="L403" i="3"/>
  <c r="K403" i="3"/>
  <c r="J403" i="3"/>
  <c r="I403" i="3"/>
  <c r="H403" i="3"/>
  <c r="G403" i="3"/>
  <c r="F403" i="3"/>
  <c r="E403" i="3"/>
  <c r="U399" i="3"/>
  <c r="T399" i="3"/>
  <c r="S399" i="3"/>
  <c r="R399" i="3"/>
  <c r="Q399" i="3"/>
  <c r="P399" i="3"/>
  <c r="O399" i="3"/>
  <c r="N399" i="3"/>
  <c r="M399" i="3"/>
  <c r="L399" i="3"/>
  <c r="K399" i="3"/>
  <c r="J399" i="3"/>
  <c r="I399" i="3"/>
  <c r="H399" i="3"/>
  <c r="G399" i="3"/>
  <c r="F399" i="3"/>
  <c r="E399" i="3"/>
  <c r="U395" i="3"/>
  <c r="T395" i="3"/>
  <c r="S395" i="3"/>
  <c r="R395" i="3"/>
  <c r="Q395" i="3"/>
  <c r="P395" i="3"/>
  <c r="O395" i="3"/>
  <c r="N395" i="3"/>
  <c r="M395" i="3"/>
  <c r="L395" i="3"/>
  <c r="K395" i="3"/>
  <c r="J395" i="3"/>
  <c r="I395" i="3"/>
  <c r="H395" i="3"/>
  <c r="G395" i="3"/>
  <c r="F395" i="3"/>
  <c r="E395" i="3"/>
  <c r="U391" i="3"/>
  <c r="T391" i="3"/>
  <c r="S391" i="3"/>
  <c r="R391" i="3"/>
  <c r="Q391" i="3"/>
  <c r="P391" i="3"/>
  <c r="O391" i="3"/>
  <c r="N391" i="3"/>
  <c r="M391" i="3"/>
  <c r="L391" i="3"/>
  <c r="K391" i="3"/>
  <c r="J391" i="3"/>
  <c r="I391" i="3"/>
  <c r="H391" i="3"/>
  <c r="G391" i="3"/>
  <c r="F391" i="3"/>
  <c r="E391" i="3"/>
  <c r="U387" i="3"/>
  <c r="T387" i="3"/>
  <c r="S387" i="3"/>
  <c r="R387" i="3"/>
  <c r="Q387" i="3"/>
  <c r="P387" i="3"/>
  <c r="O387" i="3"/>
  <c r="N387" i="3"/>
  <c r="M387" i="3"/>
  <c r="L387" i="3"/>
  <c r="K387" i="3"/>
  <c r="J387" i="3"/>
  <c r="I387" i="3"/>
  <c r="H387" i="3"/>
  <c r="G387" i="3"/>
  <c r="F387" i="3"/>
  <c r="E387" i="3"/>
  <c r="U383" i="3"/>
  <c r="T383" i="3"/>
  <c r="S383" i="3"/>
  <c r="R383" i="3"/>
  <c r="Q383" i="3"/>
  <c r="P383" i="3"/>
  <c r="O383" i="3"/>
  <c r="N383" i="3"/>
  <c r="M383" i="3"/>
  <c r="L383" i="3"/>
  <c r="K383" i="3"/>
  <c r="J383" i="3"/>
  <c r="I383" i="3"/>
  <c r="H383" i="3"/>
  <c r="G383" i="3"/>
  <c r="F383" i="3"/>
  <c r="E383" i="3"/>
  <c r="U379" i="3"/>
  <c r="T379" i="3"/>
  <c r="S379" i="3"/>
  <c r="R379" i="3"/>
  <c r="Q379" i="3"/>
  <c r="P379" i="3"/>
  <c r="O379" i="3"/>
  <c r="N379" i="3"/>
  <c r="M379" i="3"/>
  <c r="L379" i="3"/>
  <c r="K379" i="3"/>
  <c r="J379" i="3"/>
  <c r="I379" i="3"/>
  <c r="H379" i="3"/>
  <c r="G379" i="3"/>
  <c r="F379" i="3"/>
  <c r="E379" i="3"/>
  <c r="U375" i="3"/>
  <c r="T375" i="3"/>
  <c r="S375" i="3"/>
  <c r="R375" i="3"/>
  <c r="Q375" i="3"/>
  <c r="P375" i="3"/>
  <c r="O375" i="3"/>
  <c r="N375" i="3"/>
  <c r="M375" i="3"/>
  <c r="L375" i="3"/>
  <c r="K375" i="3"/>
  <c r="J375" i="3"/>
  <c r="I375" i="3"/>
  <c r="H375" i="3"/>
  <c r="G375" i="3"/>
  <c r="F375" i="3"/>
  <c r="E375" i="3"/>
  <c r="U371" i="3"/>
  <c r="T371" i="3"/>
  <c r="S371" i="3"/>
  <c r="R371" i="3"/>
  <c r="Q371" i="3"/>
  <c r="P371" i="3"/>
  <c r="O371" i="3"/>
  <c r="N371" i="3"/>
  <c r="M371" i="3"/>
  <c r="L371" i="3"/>
  <c r="K371" i="3"/>
  <c r="J371" i="3"/>
  <c r="I371" i="3"/>
  <c r="H371" i="3"/>
  <c r="G371" i="3"/>
  <c r="F371" i="3"/>
  <c r="E371" i="3"/>
  <c r="U367" i="3"/>
  <c r="T367" i="3"/>
  <c r="S367" i="3"/>
  <c r="R367" i="3"/>
  <c r="Q367" i="3"/>
  <c r="P367" i="3"/>
  <c r="O367" i="3"/>
  <c r="N367" i="3"/>
  <c r="M367" i="3"/>
  <c r="L367" i="3"/>
  <c r="K367" i="3"/>
  <c r="J367" i="3"/>
  <c r="I367" i="3"/>
  <c r="H367" i="3"/>
  <c r="G367" i="3"/>
  <c r="F367" i="3"/>
  <c r="E367" i="3"/>
  <c r="U363" i="3"/>
  <c r="T363" i="3"/>
  <c r="S363" i="3"/>
  <c r="R363" i="3"/>
  <c r="Q363" i="3"/>
  <c r="P363" i="3"/>
  <c r="O363" i="3"/>
  <c r="N363" i="3"/>
  <c r="M363" i="3"/>
  <c r="L363" i="3"/>
  <c r="K363" i="3"/>
  <c r="J363" i="3"/>
  <c r="I363" i="3"/>
  <c r="H363" i="3"/>
  <c r="G363" i="3"/>
  <c r="F363" i="3"/>
  <c r="E363" i="3"/>
  <c r="U359" i="3"/>
  <c r="T359" i="3"/>
  <c r="S359" i="3"/>
  <c r="R359" i="3"/>
  <c r="Q359" i="3"/>
  <c r="P359" i="3"/>
  <c r="O359" i="3"/>
  <c r="N359" i="3"/>
  <c r="M359" i="3"/>
  <c r="L359" i="3"/>
  <c r="K359" i="3"/>
  <c r="J359" i="3"/>
  <c r="I359" i="3"/>
  <c r="H359" i="3"/>
  <c r="G359" i="3"/>
  <c r="F359" i="3"/>
  <c r="E359" i="3"/>
  <c r="U355" i="3"/>
  <c r="T355" i="3"/>
  <c r="S355" i="3"/>
  <c r="R355" i="3"/>
  <c r="Q355" i="3"/>
  <c r="P355" i="3"/>
  <c r="O355" i="3"/>
  <c r="N355" i="3"/>
  <c r="M355" i="3"/>
  <c r="L355" i="3"/>
  <c r="K355" i="3"/>
  <c r="J355" i="3"/>
  <c r="I355" i="3"/>
  <c r="H355" i="3"/>
  <c r="G355" i="3"/>
  <c r="F355" i="3"/>
  <c r="E355" i="3"/>
  <c r="U351" i="3"/>
  <c r="T351" i="3"/>
  <c r="S351" i="3"/>
  <c r="R351" i="3"/>
  <c r="Q351" i="3"/>
  <c r="P351" i="3"/>
  <c r="O351" i="3"/>
  <c r="N351" i="3"/>
  <c r="M351" i="3"/>
  <c r="L351" i="3"/>
  <c r="K351" i="3"/>
  <c r="J351" i="3"/>
  <c r="I351" i="3"/>
  <c r="H351" i="3"/>
  <c r="G351" i="3"/>
  <c r="F351" i="3"/>
  <c r="E351" i="3"/>
  <c r="U347" i="3"/>
  <c r="T347" i="3"/>
  <c r="S347" i="3"/>
  <c r="R347" i="3"/>
  <c r="Q347" i="3"/>
  <c r="P347" i="3"/>
  <c r="O347" i="3"/>
  <c r="N347" i="3"/>
  <c r="M347" i="3"/>
  <c r="L347" i="3"/>
  <c r="K347" i="3"/>
  <c r="J347" i="3"/>
  <c r="I347" i="3"/>
  <c r="H347" i="3"/>
  <c r="G347" i="3"/>
  <c r="F347" i="3"/>
  <c r="E347" i="3"/>
  <c r="U343" i="3"/>
  <c r="T343" i="3"/>
  <c r="S343" i="3"/>
  <c r="R343" i="3"/>
  <c r="Q343" i="3"/>
  <c r="P343" i="3"/>
  <c r="O343" i="3"/>
  <c r="N343" i="3"/>
  <c r="M343" i="3"/>
  <c r="L343" i="3"/>
  <c r="K343" i="3"/>
  <c r="J343" i="3"/>
  <c r="I343" i="3"/>
  <c r="H343" i="3"/>
  <c r="G343" i="3"/>
  <c r="F343" i="3"/>
  <c r="E343" i="3"/>
  <c r="U339" i="3"/>
  <c r="T339" i="3"/>
  <c r="S339" i="3"/>
  <c r="R339" i="3"/>
  <c r="Q339" i="3"/>
  <c r="P339" i="3"/>
  <c r="O339" i="3"/>
  <c r="N339" i="3"/>
  <c r="M339" i="3"/>
  <c r="L339" i="3"/>
  <c r="K339" i="3"/>
  <c r="J339" i="3"/>
  <c r="I339" i="3"/>
  <c r="H339" i="3"/>
  <c r="G339" i="3"/>
  <c r="F339" i="3"/>
  <c r="E339" i="3"/>
  <c r="U335" i="3"/>
  <c r="T335" i="3"/>
  <c r="S335" i="3"/>
  <c r="R335" i="3"/>
  <c r="Q335" i="3"/>
  <c r="P335" i="3"/>
  <c r="O335" i="3"/>
  <c r="N335" i="3"/>
  <c r="M335" i="3"/>
  <c r="L335" i="3"/>
  <c r="K335" i="3"/>
  <c r="J335" i="3"/>
  <c r="I335" i="3"/>
  <c r="H335" i="3"/>
  <c r="G335" i="3"/>
  <c r="F335" i="3"/>
  <c r="E335" i="3"/>
  <c r="U331" i="3"/>
  <c r="T331" i="3"/>
  <c r="S331" i="3"/>
  <c r="R331" i="3"/>
  <c r="Q331" i="3"/>
  <c r="P331" i="3"/>
  <c r="O331" i="3"/>
  <c r="N331" i="3"/>
  <c r="M331" i="3"/>
  <c r="L331" i="3"/>
  <c r="K331" i="3"/>
  <c r="J331" i="3"/>
  <c r="I331" i="3"/>
  <c r="H331" i="3"/>
  <c r="G331" i="3"/>
  <c r="F331" i="3"/>
  <c r="E331" i="3"/>
  <c r="U327" i="3"/>
  <c r="T327" i="3"/>
  <c r="S327" i="3"/>
  <c r="R327" i="3"/>
  <c r="Q327" i="3"/>
  <c r="P327" i="3"/>
  <c r="O327" i="3"/>
  <c r="N327" i="3"/>
  <c r="M327" i="3"/>
  <c r="L327" i="3"/>
  <c r="K327" i="3"/>
  <c r="J327" i="3"/>
  <c r="I327" i="3"/>
  <c r="H327" i="3"/>
  <c r="G327" i="3"/>
  <c r="F327" i="3"/>
  <c r="E327" i="3"/>
  <c r="U323" i="3"/>
  <c r="T323" i="3"/>
  <c r="S323" i="3"/>
  <c r="R323" i="3"/>
  <c r="Q323" i="3"/>
  <c r="P323" i="3"/>
  <c r="O323" i="3"/>
  <c r="N323" i="3"/>
  <c r="M323" i="3"/>
  <c r="L323" i="3"/>
  <c r="K323" i="3"/>
  <c r="J323" i="3"/>
  <c r="I323" i="3"/>
  <c r="H323" i="3"/>
  <c r="G323" i="3"/>
  <c r="F323" i="3"/>
  <c r="E323" i="3"/>
  <c r="U319" i="3"/>
  <c r="T319" i="3"/>
  <c r="S319" i="3"/>
  <c r="R319" i="3"/>
  <c r="Q319" i="3"/>
  <c r="P319" i="3"/>
  <c r="O319" i="3"/>
  <c r="N319" i="3"/>
  <c r="M319" i="3"/>
  <c r="L319" i="3"/>
  <c r="K319" i="3"/>
  <c r="J319" i="3"/>
  <c r="I319" i="3"/>
  <c r="H319" i="3"/>
  <c r="G319" i="3"/>
  <c r="F319" i="3"/>
  <c r="E319" i="3"/>
  <c r="U315" i="3"/>
  <c r="T315" i="3"/>
  <c r="S315" i="3"/>
  <c r="R315" i="3"/>
  <c r="Q315" i="3"/>
  <c r="P315" i="3"/>
  <c r="O315" i="3"/>
  <c r="N315" i="3"/>
  <c r="M315" i="3"/>
  <c r="L315" i="3"/>
  <c r="K315" i="3"/>
  <c r="J315" i="3"/>
  <c r="I315" i="3"/>
  <c r="H315" i="3"/>
  <c r="G315" i="3"/>
  <c r="F315" i="3"/>
  <c r="E315" i="3"/>
  <c r="U311" i="3"/>
  <c r="T311" i="3"/>
  <c r="S311" i="3"/>
  <c r="R311" i="3"/>
  <c r="Q311" i="3"/>
  <c r="P311" i="3"/>
  <c r="O311" i="3"/>
  <c r="N311" i="3"/>
  <c r="M311" i="3"/>
  <c r="L311" i="3"/>
  <c r="K311" i="3"/>
  <c r="J311" i="3"/>
  <c r="I311" i="3"/>
  <c r="H311" i="3"/>
  <c r="G311" i="3"/>
  <c r="F311" i="3"/>
  <c r="E311" i="3"/>
  <c r="U307" i="3"/>
  <c r="T307" i="3"/>
  <c r="S307" i="3"/>
  <c r="R307" i="3"/>
  <c r="Q307" i="3"/>
  <c r="P307" i="3"/>
  <c r="O307" i="3"/>
  <c r="N307" i="3"/>
  <c r="M307" i="3"/>
  <c r="L307" i="3"/>
  <c r="K307" i="3"/>
  <c r="J307" i="3"/>
  <c r="I307" i="3"/>
  <c r="H307" i="3"/>
  <c r="G307" i="3"/>
  <c r="F307" i="3"/>
  <c r="E307" i="3"/>
  <c r="U303" i="3"/>
  <c r="T303" i="3"/>
  <c r="S303" i="3"/>
  <c r="R303" i="3"/>
  <c r="Q303" i="3"/>
  <c r="P303" i="3"/>
  <c r="O303" i="3"/>
  <c r="N303" i="3"/>
  <c r="M303" i="3"/>
  <c r="L303" i="3"/>
  <c r="K303" i="3"/>
  <c r="J303" i="3"/>
  <c r="I303" i="3"/>
  <c r="H303" i="3"/>
  <c r="G303" i="3"/>
  <c r="F303" i="3"/>
  <c r="E303" i="3"/>
  <c r="U299" i="3"/>
  <c r="T299" i="3"/>
  <c r="S299" i="3"/>
  <c r="R299" i="3"/>
  <c r="Q299" i="3"/>
  <c r="P299" i="3"/>
  <c r="O299" i="3"/>
  <c r="N299" i="3"/>
  <c r="M299" i="3"/>
  <c r="L299" i="3"/>
  <c r="K299" i="3"/>
  <c r="J299" i="3"/>
  <c r="I299" i="3"/>
  <c r="H299" i="3"/>
  <c r="G299" i="3"/>
  <c r="F299" i="3"/>
  <c r="E299" i="3"/>
  <c r="U295" i="3"/>
  <c r="T295" i="3"/>
  <c r="S295" i="3"/>
  <c r="R295" i="3"/>
  <c r="Q295" i="3"/>
  <c r="P295" i="3"/>
  <c r="O295" i="3"/>
  <c r="N295" i="3"/>
  <c r="M295" i="3"/>
  <c r="L295" i="3"/>
  <c r="K295" i="3"/>
  <c r="J295" i="3"/>
  <c r="I295" i="3"/>
  <c r="H295" i="3"/>
  <c r="G295" i="3"/>
  <c r="F295" i="3"/>
  <c r="E295" i="3"/>
  <c r="U291" i="3"/>
  <c r="T291" i="3"/>
  <c r="S291" i="3"/>
  <c r="R291" i="3"/>
  <c r="Q291" i="3"/>
  <c r="P291" i="3"/>
  <c r="O291" i="3"/>
  <c r="N291" i="3"/>
  <c r="M291" i="3"/>
  <c r="L291" i="3"/>
  <c r="K291" i="3"/>
  <c r="J291" i="3"/>
  <c r="I291" i="3"/>
  <c r="H291" i="3"/>
  <c r="G291" i="3"/>
  <c r="F291" i="3"/>
  <c r="E291" i="3"/>
  <c r="U287" i="3"/>
  <c r="T287" i="3"/>
  <c r="S287" i="3"/>
  <c r="R287" i="3"/>
  <c r="Q287" i="3"/>
  <c r="P287" i="3"/>
  <c r="O287" i="3"/>
  <c r="N287" i="3"/>
  <c r="M287" i="3"/>
  <c r="L287" i="3"/>
  <c r="K287" i="3"/>
  <c r="J287" i="3"/>
  <c r="I287" i="3"/>
  <c r="H287" i="3"/>
  <c r="G287" i="3"/>
  <c r="F287" i="3"/>
  <c r="E287" i="3"/>
  <c r="U283" i="3"/>
  <c r="T283" i="3"/>
  <c r="S283" i="3"/>
  <c r="R283" i="3"/>
  <c r="Q283" i="3"/>
  <c r="P283" i="3"/>
  <c r="O283" i="3"/>
  <c r="N283" i="3"/>
  <c r="M283" i="3"/>
  <c r="L283" i="3"/>
  <c r="K283" i="3"/>
  <c r="J283" i="3"/>
  <c r="I283" i="3"/>
  <c r="H283" i="3"/>
  <c r="G283" i="3"/>
  <c r="F283" i="3"/>
  <c r="E283" i="3"/>
  <c r="U279" i="3"/>
  <c r="T279" i="3"/>
  <c r="S279" i="3"/>
  <c r="R279" i="3"/>
  <c r="Q279" i="3"/>
  <c r="P279" i="3"/>
  <c r="O279" i="3"/>
  <c r="N279" i="3"/>
  <c r="M279" i="3"/>
  <c r="L279" i="3"/>
  <c r="K279" i="3"/>
  <c r="J279" i="3"/>
  <c r="I279" i="3"/>
  <c r="H279" i="3"/>
  <c r="G279" i="3"/>
  <c r="F279" i="3"/>
  <c r="E279" i="3"/>
  <c r="U275" i="3"/>
  <c r="T275" i="3"/>
  <c r="S275" i="3"/>
  <c r="R275" i="3"/>
  <c r="Q275" i="3"/>
  <c r="P275" i="3"/>
  <c r="O275" i="3"/>
  <c r="N275" i="3"/>
  <c r="M275" i="3"/>
  <c r="L275" i="3"/>
  <c r="K275" i="3"/>
  <c r="J275" i="3"/>
  <c r="I275" i="3"/>
  <c r="H275" i="3"/>
  <c r="G275" i="3"/>
  <c r="F275" i="3"/>
  <c r="E275" i="3"/>
  <c r="U271" i="3"/>
  <c r="T271" i="3"/>
  <c r="S271" i="3"/>
  <c r="R271" i="3"/>
  <c r="Q271" i="3"/>
  <c r="P271" i="3"/>
  <c r="O271" i="3"/>
  <c r="N271" i="3"/>
  <c r="M271" i="3"/>
  <c r="L271" i="3"/>
  <c r="K271" i="3"/>
  <c r="J271" i="3"/>
  <c r="I271" i="3"/>
  <c r="H271" i="3"/>
  <c r="G271" i="3"/>
  <c r="F271" i="3"/>
  <c r="E271" i="3"/>
  <c r="U267" i="3"/>
  <c r="T267" i="3"/>
  <c r="S267" i="3"/>
  <c r="R267" i="3"/>
  <c r="Q267" i="3"/>
  <c r="P267" i="3"/>
  <c r="O267" i="3"/>
  <c r="N267" i="3"/>
  <c r="M267" i="3"/>
  <c r="L267" i="3"/>
  <c r="K267" i="3"/>
  <c r="J267" i="3"/>
  <c r="I267" i="3"/>
  <c r="H267" i="3"/>
  <c r="G267" i="3"/>
  <c r="F267" i="3"/>
  <c r="E267" i="3"/>
  <c r="U263" i="3"/>
  <c r="T263" i="3"/>
  <c r="S263" i="3"/>
  <c r="R263" i="3"/>
  <c r="Q263" i="3"/>
  <c r="P263" i="3"/>
  <c r="O263" i="3"/>
  <c r="N263" i="3"/>
  <c r="M263" i="3"/>
  <c r="L263" i="3"/>
  <c r="K263" i="3"/>
  <c r="J263" i="3"/>
  <c r="I263" i="3"/>
  <c r="H263" i="3"/>
  <c r="G263" i="3"/>
  <c r="F263" i="3"/>
  <c r="E263" i="3"/>
  <c r="U259" i="3"/>
  <c r="T259" i="3"/>
  <c r="S259" i="3"/>
  <c r="R259" i="3"/>
  <c r="Q259" i="3"/>
  <c r="P259" i="3"/>
  <c r="O259" i="3"/>
  <c r="N259" i="3"/>
  <c r="M259" i="3"/>
  <c r="L259" i="3"/>
  <c r="K259" i="3"/>
  <c r="J259" i="3"/>
  <c r="I259" i="3"/>
  <c r="H259" i="3"/>
  <c r="G259" i="3"/>
  <c r="F259" i="3"/>
  <c r="E259" i="3"/>
  <c r="U255" i="3"/>
  <c r="T255" i="3"/>
  <c r="S255" i="3"/>
  <c r="R255" i="3"/>
  <c r="Q255" i="3"/>
  <c r="P255" i="3"/>
  <c r="O255" i="3"/>
  <c r="N255" i="3"/>
  <c r="M255" i="3"/>
  <c r="L255" i="3"/>
  <c r="K255" i="3"/>
  <c r="J255" i="3"/>
  <c r="I255" i="3"/>
  <c r="H255" i="3"/>
  <c r="G255" i="3"/>
  <c r="F255" i="3"/>
  <c r="E255" i="3"/>
  <c r="U251" i="3"/>
  <c r="T251" i="3"/>
  <c r="S251" i="3"/>
  <c r="R251" i="3"/>
  <c r="Q251" i="3"/>
  <c r="P251" i="3"/>
  <c r="O251" i="3"/>
  <c r="N251" i="3"/>
  <c r="M251" i="3"/>
  <c r="L251" i="3"/>
  <c r="K251" i="3"/>
  <c r="J251" i="3"/>
  <c r="I251" i="3"/>
  <c r="H251" i="3"/>
  <c r="G251" i="3"/>
  <c r="F251" i="3"/>
  <c r="E251" i="3"/>
  <c r="U247" i="3"/>
  <c r="T247" i="3"/>
  <c r="S247" i="3"/>
  <c r="R247" i="3"/>
  <c r="Q247" i="3"/>
  <c r="P247" i="3"/>
  <c r="O247" i="3"/>
  <c r="N247" i="3"/>
  <c r="M247" i="3"/>
  <c r="L247" i="3"/>
  <c r="K247" i="3"/>
  <c r="J247" i="3"/>
  <c r="I247" i="3"/>
  <c r="H247" i="3"/>
  <c r="G247" i="3"/>
  <c r="F247" i="3"/>
  <c r="E247" i="3"/>
  <c r="U243" i="3"/>
  <c r="T243" i="3"/>
  <c r="S243" i="3"/>
  <c r="R243" i="3"/>
  <c r="Q243" i="3"/>
  <c r="P243" i="3"/>
  <c r="O243" i="3"/>
  <c r="N243" i="3"/>
  <c r="M243" i="3"/>
  <c r="L243" i="3"/>
  <c r="K243" i="3"/>
  <c r="J243" i="3"/>
  <c r="I243" i="3"/>
  <c r="H243" i="3"/>
  <c r="G243" i="3"/>
  <c r="F243" i="3"/>
  <c r="E243" i="3"/>
  <c r="U239" i="3"/>
  <c r="T239" i="3"/>
  <c r="S239" i="3"/>
  <c r="R239" i="3"/>
  <c r="Q239" i="3"/>
  <c r="P239" i="3"/>
  <c r="O239" i="3"/>
  <c r="N239" i="3"/>
  <c r="M239" i="3"/>
  <c r="L239" i="3"/>
  <c r="K239" i="3"/>
  <c r="J239" i="3"/>
  <c r="I239" i="3"/>
  <c r="H239" i="3"/>
  <c r="G239" i="3"/>
  <c r="F239" i="3"/>
  <c r="E239" i="3"/>
  <c r="U235" i="3"/>
  <c r="T235" i="3"/>
  <c r="S235" i="3"/>
  <c r="R235" i="3"/>
  <c r="Q235" i="3"/>
  <c r="P235" i="3"/>
  <c r="O235" i="3"/>
  <c r="N235" i="3"/>
  <c r="M235" i="3"/>
  <c r="L235" i="3"/>
  <c r="K235" i="3"/>
  <c r="J235" i="3"/>
  <c r="I235" i="3"/>
  <c r="H235" i="3"/>
  <c r="G235" i="3"/>
  <c r="F235" i="3"/>
  <c r="E235" i="3"/>
  <c r="U231" i="3"/>
  <c r="T231" i="3"/>
  <c r="S231" i="3"/>
  <c r="R231" i="3"/>
  <c r="Q231" i="3"/>
  <c r="P231" i="3"/>
  <c r="O231" i="3"/>
  <c r="N231" i="3"/>
  <c r="M231" i="3"/>
  <c r="L231" i="3"/>
  <c r="K231" i="3"/>
  <c r="J231" i="3"/>
  <c r="I231" i="3"/>
  <c r="H231" i="3"/>
  <c r="G231" i="3"/>
  <c r="F231" i="3"/>
  <c r="E231" i="3"/>
  <c r="U227" i="3"/>
  <c r="T227" i="3"/>
  <c r="S227" i="3"/>
  <c r="R227" i="3"/>
  <c r="Q227" i="3"/>
  <c r="P227" i="3"/>
  <c r="O227" i="3"/>
  <c r="N227" i="3"/>
  <c r="M227" i="3"/>
  <c r="L227" i="3"/>
  <c r="K227" i="3"/>
  <c r="J227" i="3"/>
  <c r="I227" i="3"/>
  <c r="H227" i="3"/>
  <c r="G227" i="3"/>
  <c r="F227" i="3"/>
  <c r="E227" i="3"/>
  <c r="U223" i="3"/>
  <c r="T223" i="3"/>
  <c r="S223" i="3"/>
  <c r="R223" i="3"/>
  <c r="Q223" i="3"/>
  <c r="P223" i="3"/>
  <c r="O223" i="3"/>
  <c r="N223" i="3"/>
  <c r="M223" i="3"/>
  <c r="L223" i="3"/>
  <c r="K223" i="3"/>
  <c r="J223" i="3"/>
  <c r="I223" i="3"/>
  <c r="H223" i="3"/>
  <c r="G223" i="3"/>
  <c r="F223" i="3"/>
  <c r="E223" i="3"/>
  <c r="U219" i="3"/>
  <c r="T219" i="3"/>
  <c r="S219" i="3"/>
  <c r="R219" i="3"/>
  <c r="Q219" i="3"/>
  <c r="P219" i="3"/>
  <c r="O219" i="3"/>
  <c r="N219" i="3"/>
  <c r="M219" i="3"/>
  <c r="L219" i="3"/>
  <c r="K219" i="3"/>
  <c r="J219" i="3"/>
  <c r="I219" i="3"/>
  <c r="H219" i="3"/>
  <c r="G219" i="3"/>
  <c r="F219" i="3"/>
  <c r="E219" i="3"/>
  <c r="U215" i="3"/>
  <c r="T215" i="3"/>
  <c r="S215" i="3"/>
  <c r="R215" i="3"/>
  <c r="Q215" i="3"/>
  <c r="P215" i="3"/>
  <c r="O215" i="3"/>
  <c r="N215" i="3"/>
  <c r="M215" i="3"/>
  <c r="L215" i="3"/>
  <c r="K215" i="3"/>
  <c r="J215" i="3"/>
  <c r="I215" i="3"/>
  <c r="H215" i="3"/>
  <c r="G215" i="3"/>
  <c r="F215" i="3"/>
  <c r="E215" i="3"/>
  <c r="U211" i="3"/>
  <c r="T211" i="3"/>
  <c r="S211" i="3"/>
  <c r="R211" i="3"/>
  <c r="Q211" i="3"/>
  <c r="P211" i="3"/>
  <c r="O211" i="3"/>
  <c r="N211" i="3"/>
  <c r="M211" i="3"/>
  <c r="L211" i="3"/>
  <c r="K211" i="3"/>
  <c r="J211" i="3"/>
  <c r="I211" i="3"/>
  <c r="H211" i="3"/>
  <c r="G211" i="3"/>
  <c r="F211" i="3"/>
  <c r="E211" i="3"/>
  <c r="U207" i="3"/>
  <c r="T207" i="3"/>
  <c r="S207" i="3"/>
  <c r="R207" i="3"/>
  <c r="Q207" i="3"/>
  <c r="P207" i="3"/>
  <c r="O207" i="3"/>
  <c r="N207" i="3"/>
  <c r="M207" i="3"/>
  <c r="L207" i="3"/>
  <c r="K207" i="3"/>
  <c r="J207" i="3"/>
  <c r="I207" i="3"/>
  <c r="H207" i="3"/>
  <c r="G207" i="3"/>
  <c r="F207" i="3"/>
  <c r="E207" i="3"/>
  <c r="U203" i="3"/>
  <c r="T203" i="3"/>
  <c r="S203" i="3"/>
  <c r="R203" i="3"/>
  <c r="Q203" i="3"/>
  <c r="P203" i="3"/>
  <c r="O203" i="3"/>
  <c r="N203" i="3"/>
  <c r="M203" i="3"/>
  <c r="L203" i="3"/>
  <c r="K203" i="3"/>
  <c r="J203" i="3"/>
  <c r="I203" i="3"/>
  <c r="H203" i="3"/>
  <c r="G203" i="3"/>
  <c r="F203" i="3"/>
  <c r="E203" i="3"/>
  <c r="U199" i="3"/>
  <c r="T199" i="3"/>
  <c r="S199" i="3"/>
  <c r="R199" i="3"/>
  <c r="Q199" i="3"/>
  <c r="P199" i="3"/>
  <c r="O199" i="3"/>
  <c r="N199" i="3"/>
  <c r="M199" i="3"/>
  <c r="L199" i="3"/>
  <c r="K199" i="3"/>
  <c r="J199" i="3"/>
  <c r="I199" i="3"/>
  <c r="H199" i="3"/>
  <c r="G199" i="3"/>
  <c r="F199" i="3"/>
  <c r="E199" i="3"/>
  <c r="U195" i="3"/>
  <c r="T195" i="3"/>
  <c r="S195" i="3"/>
  <c r="R195" i="3"/>
  <c r="Q195" i="3"/>
  <c r="P195" i="3"/>
  <c r="O195" i="3"/>
  <c r="N195" i="3"/>
  <c r="M195" i="3"/>
  <c r="L195" i="3"/>
  <c r="K195" i="3"/>
  <c r="J195" i="3"/>
  <c r="I195" i="3"/>
  <c r="H195" i="3"/>
  <c r="G195" i="3"/>
  <c r="F195" i="3"/>
  <c r="E195" i="3"/>
  <c r="U191" i="3"/>
  <c r="T191" i="3"/>
  <c r="S191" i="3"/>
  <c r="R191" i="3"/>
  <c r="Q191" i="3"/>
  <c r="P191" i="3"/>
  <c r="O191" i="3"/>
  <c r="N191" i="3"/>
  <c r="M191" i="3"/>
  <c r="L191" i="3"/>
  <c r="K191" i="3"/>
  <c r="J191" i="3"/>
  <c r="I191" i="3"/>
  <c r="H191" i="3"/>
  <c r="G191" i="3"/>
  <c r="F191" i="3"/>
  <c r="E191" i="3"/>
  <c r="U187" i="3"/>
  <c r="T187" i="3"/>
  <c r="S187" i="3"/>
  <c r="R187" i="3"/>
  <c r="Q187" i="3"/>
  <c r="P187" i="3"/>
  <c r="O187" i="3"/>
  <c r="N187" i="3"/>
  <c r="M187" i="3"/>
  <c r="L187" i="3"/>
  <c r="K187" i="3"/>
  <c r="J187" i="3"/>
  <c r="I187" i="3"/>
  <c r="H187" i="3"/>
  <c r="G187" i="3"/>
  <c r="F187" i="3"/>
  <c r="E187" i="3"/>
  <c r="U183" i="3"/>
  <c r="T183" i="3"/>
  <c r="S183" i="3"/>
  <c r="R183" i="3"/>
  <c r="Q183" i="3"/>
  <c r="P183" i="3"/>
  <c r="O183" i="3"/>
  <c r="N183" i="3"/>
  <c r="M183" i="3"/>
  <c r="L183" i="3"/>
  <c r="K183" i="3"/>
  <c r="J183" i="3"/>
  <c r="I183" i="3"/>
  <c r="H183" i="3"/>
  <c r="G183" i="3"/>
  <c r="F183" i="3"/>
  <c r="E183" i="3"/>
  <c r="U179" i="3"/>
  <c r="T179" i="3"/>
  <c r="S179" i="3"/>
  <c r="R179" i="3"/>
  <c r="Q179" i="3"/>
  <c r="P179" i="3"/>
  <c r="O179" i="3"/>
  <c r="N179" i="3"/>
  <c r="M179" i="3"/>
  <c r="L179" i="3"/>
  <c r="K179" i="3"/>
  <c r="J179" i="3"/>
  <c r="I179" i="3"/>
  <c r="H179" i="3"/>
  <c r="G179" i="3"/>
  <c r="F179" i="3"/>
  <c r="E179" i="3"/>
  <c r="U175" i="3"/>
  <c r="T175" i="3"/>
  <c r="S175" i="3"/>
  <c r="R175" i="3"/>
  <c r="Q175" i="3"/>
  <c r="P175" i="3"/>
  <c r="O175" i="3"/>
  <c r="N175" i="3"/>
  <c r="M175" i="3"/>
  <c r="L175" i="3"/>
  <c r="K175" i="3"/>
  <c r="J175" i="3"/>
  <c r="I175" i="3"/>
  <c r="H175" i="3"/>
  <c r="G175" i="3"/>
  <c r="F175" i="3"/>
  <c r="E175" i="3"/>
  <c r="U171" i="3"/>
  <c r="T171" i="3"/>
  <c r="S171" i="3"/>
  <c r="R171" i="3"/>
  <c r="Q171" i="3"/>
  <c r="P171" i="3"/>
  <c r="O171" i="3"/>
  <c r="N171" i="3"/>
  <c r="M171" i="3"/>
  <c r="L171" i="3"/>
  <c r="K171" i="3"/>
  <c r="J171" i="3"/>
  <c r="I171" i="3"/>
  <c r="H171" i="3"/>
  <c r="G171" i="3"/>
  <c r="F171" i="3"/>
  <c r="E171" i="3"/>
  <c r="U167" i="3"/>
  <c r="T167" i="3"/>
  <c r="S167" i="3"/>
  <c r="R167" i="3"/>
  <c r="Q167" i="3"/>
  <c r="P167" i="3"/>
  <c r="O167" i="3"/>
  <c r="N167" i="3"/>
  <c r="M167" i="3"/>
  <c r="L167" i="3"/>
  <c r="K167" i="3"/>
  <c r="J167" i="3"/>
  <c r="I167" i="3"/>
  <c r="H167" i="3"/>
  <c r="G167" i="3"/>
  <c r="F167" i="3"/>
  <c r="E167" i="3"/>
  <c r="U163" i="3"/>
  <c r="T163" i="3"/>
  <c r="S163" i="3"/>
  <c r="R163" i="3"/>
  <c r="Q163" i="3"/>
  <c r="P163" i="3"/>
  <c r="O163" i="3"/>
  <c r="N163" i="3"/>
  <c r="M163" i="3"/>
  <c r="L163" i="3"/>
  <c r="K163" i="3"/>
  <c r="J163" i="3"/>
  <c r="I163" i="3"/>
  <c r="H163" i="3"/>
  <c r="G163" i="3"/>
  <c r="F163" i="3"/>
  <c r="E163" i="3"/>
  <c r="U159" i="3"/>
  <c r="T159" i="3"/>
  <c r="S159" i="3"/>
  <c r="R159" i="3"/>
  <c r="Q159" i="3"/>
  <c r="P159" i="3"/>
  <c r="O159" i="3"/>
  <c r="N159" i="3"/>
  <c r="M159" i="3"/>
  <c r="L159" i="3"/>
  <c r="K159" i="3"/>
  <c r="J159" i="3"/>
  <c r="I159" i="3"/>
  <c r="H159" i="3"/>
  <c r="G159" i="3"/>
  <c r="F159" i="3"/>
  <c r="E159" i="3"/>
  <c r="U155" i="3"/>
  <c r="T155" i="3"/>
  <c r="S155" i="3"/>
  <c r="R155" i="3"/>
  <c r="Q155" i="3"/>
  <c r="P155" i="3"/>
  <c r="O155" i="3"/>
  <c r="N155" i="3"/>
  <c r="M155" i="3"/>
  <c r="L155" i="3"/>
  <c r="K155" i="3"/>
  <c r="J155" i="3"/>
  <c r="I155" i="3"/>
  <c r="H155" i="3"/>
  <c r="G155" i="3"/>
  <c r="F155" i="3"/>
  <c r="E155" i="3"/>
  <c r="U151" i="3"/>
  <c r="T151" i="3"/>
  <c r="S151" i="3"/>
  <c r="R151" i="3"/>
  <c r="Q151" i="3"/>
  <c r="P151" i="3"/>
  <c r="O151" i="3"/>
  <c r="N151" i="3"/>
  <c r="M151" i="3"/>
  <c r="L151" i="3"/>
  <c r="K151" i="3"/>
  <c r="J151" i="3"/>
  <c r="I151" i="3"/>
  <c r="H151" i="3"/>
  <c r="G151" i="3"/>
  <c r="F151" i="3"/>
  <c r="E151" i="3"/>
  <c r="U145" i="3"/>
  <c r="T145" i="3"/>
  <c r="S145" i="3"/>
  <c r="R145" i="3"/>
  <c r="Q145" i="3"/>
  <c r="P145" i="3"/>
  <c r="O145" i="3"/>
  <c r="N145" i="3"/>
  <c r="M145" i="3"/>
  <c r="L145" i="3"/>
  <c r="K145" i="3"/>
  <c r="J145" i="3"/>
  <c r="I145" i="3"/>
  <c r="H145" i="3"/>
  <c r="G145" i="3"/>
  <c r="F145" i="3"/>
  <c r="E145" i="3"/>
  <c r="U141" i="3"/>
  <c r="T141" i="3"/>
  <c r="S141" i="3"/>
  <c r="R141" i="3"/>
  <c r="Q141" i="3"/>
  <c r="P141" i="3"/>
  <c r="O141" i="3"/>
  <c r="N141" i="3"/>
  <c r="M141" i="3"/>
  <c r="L141" i="3"/>
  <c r="K141" i="3"/>
  <c r="J141" i="3"/>
  <c r="I141" i="3"/>
  <c r="H141" i="3"/>
  <c r="G141" i="3"/>
  <c r="F141" i="3"/>
  <c r="E141" i="3"/>
  <c r="U137" i="3"/>
  <c r="T137" i="3"/>
  <c r="S137" i="3"/>
  <c r="R137" i="3"/>
  <c r="Q137" i="3"/>
  <c r="P137" i="3"/>
  <c r="O137" i="3"/>
  <c r="N137" i="3"/>
  <c r="M137" i="3"/>
  <c r="L137" i="3"/>
  <c r="K137" i="3"/>
  <c r="J137" i="3"/>
  <c r="I137" i="3"/>
  <c r="H137" i="3"/>
  <c r="G137" i="3"/>
  <c r="F137" i="3"/>
  <c r="E137" i="3"/>
  <c r="U133" i="3"/>
  <c r="T133" i="3"/>
  <c r="S133" i="3"/>
  <c r="R133" i="3"/>
  <c r="Q133" i="3"/>
  <c r="P133" i="3"/>
  <c r="O133" i="3"/>
  <c r="N133" i="3"/>
  <c r="M133" i="3"/>
  <c r="L133" i="3"/>
  <c r="K133" i="3"/>
  <c r="J133" i="3"/>
  <c r="I133" i="3"/>
  <c r="H133" i="3"/>
  <c r="G133" i="3"/>
  <c r="F133" i="3"/>
  <c r="E133" i="3"/>
  <c r="U129" i="3"/>
  <c r="T129" i="3"/>
  <c r="S129" i="3"/>
  <c r="R129" i="3"/>
  <c r="Q129" i="3"/>
  <c r="P129" i="3"/>
  <c r="O129" i="3"/>
  <c r="N129" i="3"/>
  <c r="M129" i="3"/>
  <c r="L129" i="3"/>
  <c r="K129" i="3"/>
  <c r="J129" i="3"/>
  <c r="I129" i="3"/>
  <c r="H129" i="3"/>
  <c r="G129" i="3"/>
  <c r="F129" i="3"/>
  <c r="E129" i="3"/>
  <c r="U125" i="3"/>
  <c r="T125" i="3"/>
  <c r="S125" i="3"/>
  <c r="R125" i="3"/>
  <c r="Q125" i="3"/>
  <c r="P125" i="3"/>
  <c r="O125" i="3"/>
  <c r="N125" i="3"/>
  <c r="M125" i="3"/>
  <c r="L125" i="3"/>
  <c r="K125" i="3"/>
  <c r="J125" i="3"/>
  <c r="I125" i="3"/>
  <c r="H125" i="3"/>
  <c r="G125" i="3"/>
  <c r="F125" i="3"/>
  <c r="E125" i="3"/>
  <c r="U121" i="3"/>
  <c r="T121" i="3"/>
  <c r="S121" i="3"/>
  <c r="R121" i="3"/>
  <c r="Q121" i="3"/>
  <c r="P121" i="3"/>
  <c r="O121" i="3"/>
  <c r="N121" i="3"/>
  <c r="M121" i="3"/>
  <c r="L121" i="3"/>
  <c r="K121" i="3"/>
  <c r="J121" i="3"/>
  <c r="I121" i="3"/>
  <c r="H121" i="3"/>
  <c r="G121" i="3"/>
  <c r="F121" i="3"/>
  <c r="E121" i="3"/>
  <c r="U117" i="3"/>
  <c r="T117" i="3"/>
  <c r="S117" i="3"/>
  <c r="R117" i="3"/>
  <c r="Q117" i="3"/>
  <c r="P117" i="3"/>
  <c r="O117" i="3"/>
  <c r="N117" i="3"/>
  <c r="M117" i="3"/>
  <c r="L117" i="3"/>
  <c r="K117" i="3"/>
  <c r="J117" i="3"/>
  <c r="I117" i="3"/>
  <c r="H117" i="3"/>
  <c r="G117" i="3"/>
  <c r="F117" i="3"/>
  <c r="E117" i="3"/>
  <c r="U113" i="3"/>
  <c r="T113" i="3"/>
  <c r="S113" i="3"/>
  <c r="R113" i="3"/>
  <c r="Q113" i="3"/>
  <c r="P113" i="3"/>
  <c r="O113" i="3"/>
  <c r="N113" i="3"/>
  <c r="M113" i="3"/>
  <c r="L113" i="3"/>
  <c r="K113" i="3"/>
  <c r="J113" i="3"/>
  <c r="I113" i="3"/>
  <c r="H113" i="3"/>
  <c r="G113" i="3"/>
  <c r="F113" i="3"/>
  <c r="E113" i="3"/>
  <c r="U109" i="3"/>
  <c r="T109" i="3"/>
  <c r="S109" i="3"/>
  <c r="R109" i="3"/>
  <c r="Q109" i="3"/>
  <c r="P109" i="3"/>
  <c r="O109" i="3"/>
  <c r="N109" i="3"/>
  <c r="M109" i="3"/>
  <c r="L109" i="3"/>
  <c r="K109" i="3"/>
  <c r="J109" i="3"/>
  <c r="I109" i="3"/>
  <c r="H109" i="3"/>
  <c r="G109" i="3"/>
  <c r="F109" i="3"/>
  <c r="E109" i="3"/>
  <c r="U105" i="3"/>
  <c r="T105" i="3"/>
  <c r="S105" i="3"/>
  <c r="R105" i="3"/>
  <c r="Q105" i="3"/>
  <c r="P105" i="3"/>
  <c r="O105" i="3"/>
  <c r="N105" i="3"/>
  <c r="M105" i="3"/>
  <c r="L105" i="3"/>
  <c r="K105" i="3"/>
  <c r="J105" i="3"/>
  <c r="I105" i="3"/>
  <c r="H105" i="3"/>
  <c r="G105" i="3"/>
  <c r="F105" i="3"/>
  <c r="E105" i="3"/>
  <c r="U101" i="3"/>
  <c r="T101" i="3"/>
  <c r="S101" i="3"/>
  <c r="R101" i="3"/>
  <c r="Q101" i="3"/>
  <c r="P101" i="3"/>
  <c r="O101" i="3"/>
  <c r="N101" i="3"/>
  <c r="M101" i="3"/>
  <c r="L101" i="3"/>
  <c r="K101" i="3"/>
  <c r="J101" i="3"/>
  <c r="I101" i="3"/>
  <c r="H101" i="3"/>
  <c r="G101" i="3"/>
  <c r="F101" i="3"/>
  <c r="E101" i="3"/>
  <c r="U97" i="3"/>
  <c r="T97" i="3"/>
  <c r="S97" i="3"/>
  <c r="R97" i="3"/>
  <c r="Q97" i="3"/>
  <c r="P97" i="3"/>
  <c r="O97" i="3"/>
  <c r="N97" i="3"/>
  <c r="M97" i="3"/>
  <c r="L97" i="3"/>
  <c r="K97" i="3"/>
  <c r="J97" i="3"/>
  <c r="I97" i="3"/>
  <c r="H97" i="3"/>
  <c r="G97" i="3"/>
  <c r="F97" i="3"/>
  <c r="E97" i="3"/>
  <c r="U93" i="3"/>
  <c r="T93" i="3"/>
  <c r="S93" i="3"/>
  <c r="R93" i="3"/>
  <c r="Q93" i="3"/>
  <c r="P93" i="3"/>
  <c r="O93" i="3"/>
  <c r="N93" i="3"/>
  <c r="M93" i="3"/>
  <c r="L93" i="3"/>
  <c r="K93" i="3"/>
  <c r="J93" i="3"/>
  <c r="I93" i="3"/>
  <c r="H93" i="3"/>
  <c r="G93" i="3"/>
  <c r="F93" i="3"/>
  <c r="E93" i="3"/>
  <c r="U89" i="3"/>
  <c r="T89" i="3"/>
  <c r="S89" i="3"/>
  <c r="R89" i="3"/>
  <c r="Q89" i="3"/>
  <c r="P89" i="3"/>
  <c r="O89" i="3"/>
  <c r="N89" i="3"/>
  <c r="M89" i="3"/>
  <c r="L89" i="3"/>
  <c r="K89" i="3"/>
  <c r="J89" i="3"/>
  <c r="I89" i="3"/>
  <c r="H89" i="3"/>
  <c r="G89" i="3"/>
  <c r="F89" i="3"/>
  <c r="E89" i="3"/>
  <c r="U85" i="3"/>
  <c r="T85" i="3"/>
  <c r="S85" i="3"/>
  <c r="R85" i="3"/>
  <c r="Q85" i="3"/>
  <c r="P85" i="3"/>
  <c r="O85" i="3"/>
  <c r="N85" i="3"/>
  <c r="M85" i="3"/>
  <c r="L85" i="3"/>
  <c r="K85" i="3"/>
  <c r="J85" i="3"/>
  <c r="I85" i="3"/>
  <c r="H85" i="3"/>
  <c r="G85" i="3"/>
  <c r="F85" i="3"/>
  <c r="E85" i="3"/>
  <c r="U81" i="3"/>
  <c r="T81" i="3"/>
  <c r="S81" i="3"/>
  <c r="R81" i="3"/>
  <c r="Q81" i="3"/>
  <c r="P81" i="3"/>
  <c r="O81" i="3"/>
  <c r="N81" i="3"/>
  <c r="M81" i="3"/>
  <c r="L81" i="3"/>
  <c r="K81" i="3"/>
  <c r="J81" i="3"/>
  <c r="I81" i="3"/>
  <c r="H81" i="3"/>
  <c r="G81" i="3"/>
  <c r="F81" i="3"/>
  <c r="E81" i="3"/>
  <c r="U77" i="3"/>
  <c r="T77" i="3"/>
  <c r="S77" i="3"/>
  <c r="R77" i="3"/>
  <c r="Q77" i="3"/>
  <c r="P77" i="3"/>
  <c r="O77" i="3"/>
  <c r="N77" i="3"/>
  <c r="M77" i="3"/>
  <c r="L77" i="3"/>
  <c r="K77" i="3"/>
  <c r="J77" i="3"/>
  <c r="I77" i="3"/>
  <c r="H77" i="3"/>
  <c r="G77" i="3"/>
  <c r="F77" i="3"/>
  <c r="E77" i="3"/>
  <c r="U73" i="3"/>
  <c r="T73" i="3"/>
  <c r="S73" i="3"/>
  <c r="R73" i="3"/>
  <c r="Q73" i="3"/>
  <c r="P73" i="3"/>
  <c r="O73" i="3"/>
  <c r="N73" i="3"/>
  <c r="M73" i="3"/>
  <c r="L73" i="3"/>
  <c r="K73" i="3"/>
  <c r="J73" i="3"/>
  <c r="I73" i="3"/>
  <c r="H73" i="3"/>
  <c r="G73" i="3"/>
  <c r="F73" i="3"/>
  <c r="E73" i="3"/>
  <c r="U69" i="3"/>
  <c r="T69" i="3"/>
  <c r="S69" i="3"/>
  <c r="R69" i="3"/>
  <c r="Q69" i="3"/>
  <c r="P69" i="3"/>
  <c r="O69" i="3"/>
  <c r="N69" i="3"/>
  <c r="M69" i="3"/>
  <c r="L69" i="3"/>
  <c r="K69" i="3"/>
  <c r="J69" i="3"/>
  <c r="I69" i="3"/>
  <c r="H69" i="3"/>
  <c r="G69" i="3"/>
  <c r="F69" i="3"/>
  <c r="E69" i="3"/>
  <c r="U65" i="3"/>
  <c r="T65" i="3"/>
  <c r="S65" i="3"/>
  <c r="R65" i="3"/>
  <c r="Q65" i="3"/>
  <c r="P65" i="3"/>
  <c r="O65" i="3"/>
  <c r="N65" i="3"/>
  <c r="M65" i="3"/>
  <c r="L65" i="3"/>
  <c r="K65" i="3"/>
  <c r="J65" i="3"/>
  <c r="I65" i="3"/>
  <c r="H65" i="3"/>
  <c r="G65" i="3"/>
  <c r="F65" i="3"/>
  <c r="E65" i="3"/>
  <c r="U61" i="3"/>
  <c r="T61" i="3"/>
  <c r="S61" i="3"/>
  <c r="R61" i="3"/>
  <c r="Q61" i="3"/>
  <c r="P61" i="3"/>
  <c r="O61" i="3"/>
  <c r="N61" i="3"/>
  <c r="M61" i="3"/>
  <c r="L61" i="3"/>
  <c r="K61" i="3"/>
  <c r="J61" i="3"/>
  <c r="I61" i="3"/>
  <c r="H61" i="3"/>
  <c r="G61" i="3"/>
  <c r="F61" i="3"/>
  <c r="E61" i="3"/>
  <c r="U57" i="3"/>
  <c r="T57" i="3"/>
  <c r="S57" i="3"/>
  <c r="R57" i="3"/>
  <c r="Q57" i="3"/>
  <c r="P57" i="3"/>
  <c r="O57" i="3"/>
  <c r="N57" i="3"/>
  <c r="M57" i="3"/>
  <c r="L57" i="3"/>
  <c r="K57" i="3"/>
  <c r="J57" i="3"/>
  <c r="I57" i="3"/>
  <c r="H57" i="3"/>
  <c r="G57" i="3"/>
  <c r="F57" i="3"/>
  <c r="E57" i="3"/>
  <c r="U53" i="3"/>
  <c r="T53" i="3"/>
  <c r="S53" i="3"/>
  <c r="R53" i="3"/>
  <c r="Q53" i="3"/>
  <c r="P53" i="3"/>
  <c r="O53" i="3"/>
  <c r="N53" i="3"/>
  <c r="M53" i="3"/>
  <c r="L53" i="3"/>
  <c r="K53" i="3"/>
  <c r="J53" i="3"/>
  <c r="I53" i="3"/>
  <c r="H53" i="3"/>
  <c r="G53" i="3"/>
  <c r="F53" i="3"/>
  <c r="E53" i="3"/>
  <c r="U49" i="3"/>
  <c r="T49" i="3"/>
  <c r="S49" i="3"/>
  <c r="R49" i="3"/>
  <c r="Q49" i="3"/>
  <c r="P49" i="3"/>
  <c r="O49" i="3"/>
  <c r="N49" i="3"/>
  <c r="M49" i="3"/>
  <c r="L49" i="3"/>
  <c r="K49" i="3"/>
  <c r="J49" i="3"/>
  <c r="I49" i="3"/>
  <c r="H49" i="3"/>
  <c r="G49" i="3"/>
  <c r="F49" i="3"/>
  <c r="E49" i="3"/>
  <c r="U45" i="3"/>
  <c r="T45" i="3"/>
  <c r="S45" i="3"/>
  <c r="R45" i="3"/>
  <c r="Q45" i="3"/>
  <c r="P45" i="3"/>
  <c r="O45" i="3"/>
  <c r="N45" i="3"/>
  <c r="M45" i="3"/>
  <c r="L45" i="3"/>
  <c r="K45" i="3"/>
  <c r="J45" i="3"/>
  <c r="I45" i="3"/>
  <c r="H45" i="3"/>
  <c r="G45" i="3"/>
  <c r="F45" i="3"/>
  <c r="E45" i="3"/>
  <c r="U41" i="3"/>
  <c r="T41" i="3"/>
  <c r="S41" i="3"/>
  <c r="R41" i="3"/>
  <c r="Q41" i="3"/>
  <c r="P41" i="3"/>
  <c r="O41" i="3"/>
  <c r="N41" i="3"/>
  <c r="M41" i="3"/>
  <c r="L41" i="3"/>
  <c r="K41" i="3"/>
  <c r="J41" i="3"/>
  <c r="I41" i="3"/>
  <c r="H41" i="3"/>
  <c r="G41" i="3"/>
  <c r="F41" i="3"/>
  <c r="E41" i="3"/>
  <c r="F37" i="3"/>
  <c r="G37" i="3"/>
  <c r="H37" i="3"/>
  <c r="I37" i="3"/>
  <c r="J37" i="3"/>
  <c r="K37" i="3"/>
  <c r="L37" i="3"/>
  <c r="M37" i="3"/>
  <c r="N37" i="3"/>
  <c r="O37" i="3"/>
  <c r="P37" i="3"/>
  <c r="Q37" i="3"/>
  <c r="R37" i="3"/>
  <c r="S37" i="3"/>
  <c r="T37" i="3"/>
  <c r="U37" i="3"/>
  <c r="E37" i="3"/>
</calcChain>
</file>

<file path=xl/sharedStrings.xml><?xml version="1.0" encoding="utf-8"?>
<sst xmlns="http://schemas.openxmlformats.org/spreadsheetml/2006/main" count="1758" uniqueCount="362">
  <si>
    <t>X-ray spine lumbosacral 2 or 3 views</t>
  </si>
  <si>
    <t>Hospital outpatient</t>
  </si>
  <si>
    <t>Primary procedure</t>
  </si>
  <si>
    <t>X-ray ribs bilateral minimum 4 views</t>
  </si>
  <si>
    <t>X-ray cervical spine 4-5 views</t>
  </si>
  <si>
    <t>X-ray thoracic and lumbar spine 2-3 views</t>
  </si>
  <si>
    <t>X-ray sacroiliac joints 3+ views</t>
  </si>
  <si>
    <t>X-ray shoulder complete 2+ views</t>
  </si>
  <si>
    <t>X-ray wrist complete 3+ views</t>
  </si>
  <si>
    <t>X-ray hand 2 views</t>
  </si>
  <si>
    <t>X-ray hand complete 3+ views</t>
  </si>
  <si>
    <t>X-ray bilateral hips 2 views</t>
  </si>
  <si>
    <t>X-ray foot 2 views</t>
  </si>
  <si>
    <t>CT scan head/brain without contrast</t>
  </si>
  <si>
    <t>CT scan pelvis with contrast</t>
  </si>
  <si>
    <t>LOCM 300-340 mg/mL per mL (contrast)</t>
  </si>
  <si>
    <t>Ancillary charge</t>
  </si>
  <si>
    <t>Q9967</t>
  </si>
  <si>
    <t>CT scan abdomen/pelvis with contrast</t>
  </si>
  <si>
    <t>CT angiography head with contrast</t>
  </si>
  <si>
    <t>CT angiography neck with contrast</t>
  </si>
  <si>
    <t>CT scan thorax without contrast diagnostic</t>
  </si>
  <si>
    <t>CT angiography chest with contrast</t>
  </si>
  <si>
    <t>CT scan cervical spine without contrast</t>
  </si>
  <si>
    <t>CT scan abdomen without then with contrast</t>
  </si>
  <si>
    <t>CT scan abdomen and pelvis without contrast</t>
  </si>
  <si>
    <t>CT scan abdomen and pelvis without then with contrast</t>
  </si>
  <si>
    <t>MRI brain without and with contrast</t>
  </si>
  <si>
    <t>Gadolinium-based MRA agent, per mL</t>
  </si>
  <si>
    <t>A9579</t>
  </si>
  <si>
    <t>MRI spinal canal lumbar without contrast</t>
  </si>
  <si>
    <t>MRI lower extremity without contrast</t>
  </si>
  <si>
    <t>MRI brain without contrast</t>
  </si>
  <si>
    <t>MRI thoracic spinal without contrast</t>
  </si>
  <si>
    <t>MRI upper extremity joint without contrast</t>
  </si>
  <si>
    <t>MRI upper extremity joint with contrast</t>
  </si>
  <si>
    <t>Ultrasound abdominal complete</t>
  </si>
  <si>
    <t>Ultrasound pregnant after first trimester transabdominal</t>
  </si>
  <si>
    <t>Ultrasound transvaginal (non-OB)</t>
  </si>
  <si>
    <t>Ultrasound chest</t>
  </si>
  <si>
    <t>Ultrasound unilateral breast complete</t>
  </si>
  <si>
    <t>Ultrasound unilateral breast limited</t>
  </si>
  <si>
    <t>Ultrasound abdominal limited</t>
  </si>
  <si>
    <t>Ultrasound pregnant uterus transabdominal single gestation</t>
  </si>
  <si>
    <t>Ultrasound pregnant uterus limited 1+ fetuses</t>
  </si>
  <si>
    <t>Ultrasound pregnant uterus follow-up</t>
  </si>
  <si>
    <t>Ultrasound pregnant transvaginal</t>
  </si>
  <si>
    <t>Fetal biophysical profile; without non-stress testing</t>
  </si>
  <si>
    <t>Ultrasound pelvic (non-ob) complete</t>
  </si>
  <si>
    <t>Ultrasound limited joint/non-vascular extremity</t>
  </si>
  <si>
    <t>Ultrasonic guidance for intrauterine fetal transfusion</t>
  </si>
  <si>
    <t>Mammogram diagnostic CAD unilateral</t>
  </si>
  <si>
    <t>Mammogram diagnostic CAD bilateral</t>
  </si>
  <si>
    <t>Mammogram screening CAD bilateral</t>
  </si>
  <si>
    <t>Urography  (pyelography)</t>
  </si>
  <si>
    <t>Dual-energy x-ray absorptiometry (DXA) bone density 1+ sites</t>
  </si>
  <si>
    <t>Nuclear medicine hepatobiliary system with pharmacologic intervention</t>
  </si>
  <si>
    <t>TC-99m per study dose (radiopharmaceutical) per unit</t>
  </si>
  <si>
    <t>Injection sincalide, 5 mcg</t>
  </si>
  <si>
    <t>J2805</t>
  </si>
  <si>
    <t>Nuclear medicine bone/joint imaging whole body</t>
  </si>
  <si>
    <t>Nuclear medicine bone/joint imaging 3-phase study</t>
  </si>
  <si>
    <t>SPECT multiple studies at rest/stress</t>
  </si>
  <si>
    <t>Basic metabolic panel (calcium total)</t>
  </si>
  <si>
    <t>Venipuncture</t>
  </si>
  <si>
    <t>Ancillary procedure</t>
  </si>
  <si>
    <t>Comprehensive metabolic panel</t>
  </si>
  <si>
    <t>Obstetric panel</t>
  </si>
  <si>
    <t>Lipid panel</t>
  </si>
  <si>
    <t>Renal function panel</t>
  </si>
  <si>
    <t>Hepatic function panel</t>
  </si>
  <si>
    <t>Urinalysis non-automated with microscopy</t>
  </si>
  <si>
    <t>Urinalysis automated with microscopy</t>
  </si>
  <si>
    <t>Urinalysis non-automated without microscopy</t>
  </si>
  <si>
    <t>Urinalysis automated without microscopy</t>
  </si>
  <si>
    <t>Prostate specific antigent (PSA) total</t>
  </si>
  <si>
    <t>Prostate specific antigent (PSA) free</t>
  </si>
  <si>
    <t>Thyroid stimulating hormone (TSH)</t>
  </si>
  <si>
    <t>Complete blood count (CBC) automated and automated WBC</t>
  </si>
  <si>
    <t>Prothrombin time</t>
  </si>
  <si>
    <t>Thromboplastin time partial (PTT)</t>
  </si>
  <si>
    <t>Hemoglobin glycosylated (A1C)</t>
  </si>
  <si>
    <t>Basic metabolic panel (calcium, ionized)</t>
  </si>
  <si>
    <t>Electrolyte panel</t>
  </si>
  <si>
    <t>Acute hepatitis panel</t>
  </si>
  <si>
    <t>Valproic acid; total</t>
  </si>
  <si>
    <t>Everloimus</t>
  </si>
  <si>
    <t>Lidocaine</t>
  </si>
  <si>
    <t>Vancomycin</t>
  </si>
  <si>
    <t>Drug tests by instrument chemistry analyzer</t>
  </si>
  <si>
    <t>Urinalysis microscopic only</t>
  </si>
  <si>
    <t>Albumin</t>
  </si>
  <si>
    <t>Alpha-fetoprotein (AFP)</t>
  </si>
  <si>
    <t>Amylase</t>
  </si>
  <si>
    <t>Bile acids; total</t>
  </si>
  <si>
    <t>Bilirubin; direct</t>
  </si>
  <si>
    <t>Occult, blood colorectal neoplasm screening</t>
  </si>
  <si>
    <t>Vitamin D 25 hydroxy</t>
  </si>
  <si>
    <t>Calcium; total</t>
  </si>
  <si>
    <t>Cortisol; total</t>
  </si>
  <si>
    <t>Creatine kinase (CK); (CPK) total</t>
  </si>
  <si>
    <t>MB fraction</t>
  </si>
  <si>
    <t>Creatinine; blood</t>
  </si>
  <si>
    <t>Creatinine; other source</t>
  </si>
  <si>
    <t>Cyanocobalamin (Vitamin B-12)</t>
  </si>
  <si>
    <t>Dehydroeiandrosterone-sulfate (DHEA-S)</t>
  </si>
  <si>
    <t>Vitamin D 1, 25 dihydroxy</t>
  </si>
  <si>
    <t>Estradiol</t>
  </si>
  <si>
    <t>Estriol</t>
  </si>
  <si>
    <t>Ferritin</t>
  </si>
  <si>
    <t>Folic acid</t>
  </si>
  <si>
    <t>Gammaglobulin (IgA; IgD; IgG; IgM) each</t>
  </si>
  <si>
    <t>Glucose (post glucose dose)</t>
  </si>
  <si>
    <t>Glucose tolerence test (GTT) 3 specimen</t>
  </si>
  <si>
    <t>Glucose tolerence test (GTT) ea. additional specimen</t>
  </si>
  <si>
    <t>Glutamyltransferase, gamma (GGT)</t>
  </si>
  <si>
    <t>Gonadotropin follicle stimulating hormone (FSH)</t>
  </si>
  <si>
    <t>Gonadotropin luteinizing hormone (LH)</t>
  </si>
  <si>
    <t>Insulin</t>
  </si>
  <si>
    <t>Iron</t>
  </si>
  <si>
    <t>Iron binding capacity</t>
  </si>
  <si>
    <t>Lactate dehydrogenase (LD) (LDH)</t>
  </si>
  <si>
    <t>Lead</t>
  </si>
  <si>
    <t>Lipase</t>
  </si>
  <si>
    <t>Lipoprotein (a)</t>
  </si>
  <si>
    <t>Magnesium</t>
  </si>
  <si>
    <t>Natriuretic peptide</t>
  </si>
  <si>
    <t>Parathormone (parathyroid hormone)</t>
  </si>
  <si>
    <t>Phosphorus inorganic (phosphate)</t>
  </si>
  <si>
    <t>Potassium</t>
  </si>
  <si>
    <t>Prealbumin</t>
  </si>
  <si>
    <t>Progesterone</t>
  </si>
  <si>
    <t>Prolactin</t>
  </si>
  <si>
    <t>Protein (urine)</t>
  </si>
  <si>
    <t>Testosterone (free)</t>
  </si>
  <si>
    <t>Testosterone (total)</t>
  </si>
  <si>
    <t>Thyroxine (free)</t>
  </si>
  <si>
    <t>Transferase aspartate amino (AST) (SGOT)</t>
  </si>
  <si>
    <t>Transferase alanine amino (ALT) (SGPT)</t>
  </si>
  <si>
    <t>Triglycerides</t>
  </si>
  <si>
    <t>Triiodothyronine T3 (free)</t>
  </si>
  <si>
    <t>Troponin</t>
  </si>
  <si>
    <t>Urea nitrogen (urine)</t>
  </si>
  <si>
    <t>Uric acid</t>
  </si>
  <si>
    <t>C-peptide</t>
  </si>
  <si>
    <t>Gonadotropin chorionic (hCG)</t>
  </si>
  <si>
    <t>Blood count; without manual differenital WBC</t>
  </si>
  <si>
    <t>Blood count; hematocrit (Hct)</t>
  </si>
  <si>
    <t>Blood count; hemoglobin (Hgb)</t>
  </si>
  <si>
    <t>Blood count; reticulocyte automated</t>
  </si>
  <si>
    <t>Coagulation time (activated)</t>
  </si>
  <si>
    <t>Fibrin degradationi (quantitative)</t>
  </si>
  <si>
    <t>Sedimentation rate (automated)</t>
  </si>
  <si>
    <t>Antinuclear antibodies (ANA)</t>
  </si>
  <si>
    <t>C-reactive protein</t>
  </si>
  <si>
    <t xml:space="preserve">Cyclic citrullinated peptide (CCP) </t>
  </si>
  <si>
    <t>Fluorescent non-infectious agent antibody; titer (ea antibody)</t>
  </si>
  <si>
    <t>Heterophile antibdoies (screening)</t>
  </si>
  <si>
    <t>Inhibin A</t>
  </si>
  <si>
    <t>Microsomal antibodies (eg, thyroid or liver-kidney) each</t>
  </si>
  <si>
    <t>Rheumatoid factor (quantitative)</t>
  </si>
  <si>
    <t>Tuberculosis test (TB)</t>
  </si>
  <si>
    <t>Syphilis test</t>
  </si>
  <si>
    <t>Herpes simplex type 1</t>
  </si>
  <si>
    <t>Herpes simplex type 2</t>
  </si>
  <si>
    <t>Hepatitis B core antibody (HBcAb)</t>
  </si>
  <si>
    <t>Mumps</t>
  </si>
  <si>
    <t>Rubella</t>
  </si>
  <si>
    <t>Rubeola</t>
  </si>
  <si>
    <t>Varicella-zoster</t>
  </si>
  <si>
    <t>Hepatitis C antibody</t>
  </si>
  <si>
    <t>Antibody screen RBC</t>
  </si>
  <si>
    <t>Antibody identification RBC</t>
  </si>
  <si>
    <t>Compatibility test each unit</t>
  </si>
  <si>
    <t>Bacterial culture any source except urine, blood, stool</t>
  </si>
  <si>
    <t>Bacterial culture aerobic isolate</t>
  </si>
  <si>
    <t>Culture presumptive pathogenic organisms screening only</t>
  </si>
  <si>
    <t>Bacterial culture quantitative colony count urine</t>
  </si>
  <si>
    <t>Culture typing by nucleic acid (RNA/DNA)</t>
  </si>
  <si>
    <t xml:space="preserve">Ova &amp; parasites </t>
  </si>
  <si>
    <t>Susceptibilty study: microdiluation or agar dilution</t>
  </si>
  <si>
    <t>Smear (gram or giemsa stain)</t>
  </si>
  <si>
    <t>Smear complex special stain</t>
  </si>
  <si>
    <t>Tissue examination by KOH slide</t>
  </si>
  <si>
    <t>Virus isolation including ID by non-immunologic method</t>
  </si>
  <si>
    <t>Clostridium difficile toxins (C-Diff)</t>
  </si>
  <si>
    <t>Hepatitis B surface antigen (HBsAg)</t>
  </si>
  <si>
    <t>HIV-1 antigen(s) with HIV-1 and HIV-2 antibodies</t>
  </si>
  <si>
    <t>Infectious agent antigen detection</t>
  </si>
  <si>
    <t>Candida species, direct probe technique</t>
  </si>
  <si>
    <t>Chlamydia trachomatis (amplified probe technique)</t>
  </si>
  <si>
    <t>Gastrointestinal pathogen</t>
  </si>
  <si>
    <t>Gardnerella vaginalis (direct probe technique)</t>
  </si>
  <si>
    <t>Neisseria gonorrhoeae (amplified probe technique)</t>
  </si>
  <si>
    <t>HPV high-risk types</t>
  </si>
  <si>
    <t>Trichomonas vaginalis (direct probe technique)</t>
  </si>
  <si>
    <t>Trichomonas vaginalis (amplified probe technique)</t>
  </si>
  <si>
    <t>Infectious agent dection by DNA/RNA quantification each organism</t>
  </si>
  <si>
    <t>Cytopathology concentration technique smears &amp; interpretation</t>
  </si>
  <si>
    <t>Cytopathology cervical or vaginal</t>
  </si>
  <si>
    <t>Cytopathology cervical or vaginal with screening</t>
  </si>
  <si>
    <t>Surgical patjology level III</t>
  </si>
  <si>
    <t>Surgical pathology level IV</t>
  </si>
  <si>
    <t>Pathology consultation during surgery; first tissue block</t>
  </si>
  <si>
    <t>Pathology consultation during surgery; ea. addt'l tissue block</t>
  </si>
  <si>
    <t>Immunochemistry per specimen; initial stain</t>
  </si>
  <si>
    <t>Psychotherapy 30 minutes with patient</t>
  </si>
  <si>
    <t>Psychotherapy 45 minutes with patient</t>
  </si>
  <si>
    <t>Psychotherapy 60 minutes with patient</t>
  </si>
  <si>
    <t>Pscyhotherapy family 50 minutes without patient</t>
  </si>
  <si>
    <t>Pscyhotherapy family 50 minutes with patient</t>
  </si>
  <si>
    <t>Psychotherapy group</t>
  </si>
  <si>
    <t>Electrocardiogram (EKG) with interpretation &amp; report</t>
  </si>
  <si>
    <t>Hospital Outpatient</t>
  </si>
  <si>
    <t>Stress test (Lexiscan)</t>
  </si>
  <si>
    <t xml:space="preserve">TC-99m per study dose (radiopharmaceutical) </t>
  </si>
  <si>
    <t>2D Echocardiogram with contrast</t>
  </si>
  <si>
    <t>Angiography with left heart cath</t>
  </si>
  <si>
    <t>n/a</t>
  </si>
  <si>
    <t>Medication</t>
  </si>
  <si>
    <t>Supplies</t>
  </si>
  <si>
    <t>Duplex scan of extracranial arteries; complete bilateral</t>
  </si>
  <si>
    <t>Ankle/brachial indices bilateral</t>
  </si>
  <si>
    <t>Noninvasive physiologic study lower extremity</t>
  </si>
  <si>
    <t>Duplex scan lower extremity arteries; complete bilateral</t>
  </si>
  <si>
    <t>Duplex scan arterial inflow/venous outflow abdominal complete study</t>
  </si>
  <si>
    <t>Left heart catheterization</t>
  </si>
  <si>
    <t>Sleep study unattended</t>
  </si>
  <si>
    <t>Polysomnography  6 yrs+ attended by technologist</t>
  </si>
  <si>
    <t>Polysomnography (sleep study) 6 yrs+CPAP attended by technologist</t>
  </si>
  <si>
    <t>PT evaluation low complexity</t>
  </si>
  <si>
    <t>PT evaluation moderate complexity</t>
  </si>
  <si>
    <t>PT evaluation high complexity</t>
  </si>
  <si>
    <t>OT evaluation low complexity</t>
  </si>
  <si>
    <t>OT evaluation moderate complexity</t>
  </si>
  <si>
    <t>OT evaluation high complexity</t>
  </si>
  <si>
    <t>Therapeutic procedure for strength &amp; endurance (ea 15 mins)</t>
  </si>
  <si>
    <t>Therapeutic activity</t>
  </si>
  <si>
    <t>Mechanical traction</t>
  </si>
  <si>
    <t>Electrical stimulation (unattended)</t>
  </si>
  <si>
    <t>Neuromusclar re-education ea 15 minutes</t>
  </si>
  <si>
    <t>Gait training each 15 minutes</t>
  </si>
  <si>
    <t>Manual therapy each 15 minutes</t>
  </si>
  <si>
    <t>Speech therapy</t>
  </si>
  <si>
    <t>Speech and language evaluation</t>
  </si>
  <si>
    <t>Dysphagia therapy</t>
  </si>
  <si>
    <t>Audiogram</t>
  </si>
  <si>
    <t>Dysphagia clinical evaluation</t>
  </si>
  <si>
    <t>Cardiac rehabiliation</t>
  </si>
  <si>
    <t>Physical performance test each 15 minutes</t>
  </si>
  <si>
    <t>Medical nutrition therapy (MNT) initial assessment each 15 minutes</t>
  </si>
  <si>
    <t>Debridement first 20 sq cm or less</t>
  </si>
  <si>
    <t>Office/outpatient clinic visit new patient level 3</t>
  </si>
  <si>
    <t>Office/outpatient clinic visit new patient level 4</t>
  </si>
  <si>
    <t>Office/outpatient clinic visit new patient level 5</t>
  </si>
  <si>
    <t>Office/outpatient clinic visit established patient level 1</t>
  </si>
  <si>
    <t>Office/outpatient clinic visit established patient level 2</t>
  </si>
  <si>
    <t>Office/outpatient clinic visit established patient level 4</t>
  </si>
  <si>
    <t>Office/outpatient clinic preventive exam new patient 18-39 yrs</t>
  </si>
  <si>
    <t>Office/outpatient clinic preventive exam new patient 40-64 yrs</t>
  </si>
  <si>
    <t>Office consulation level 3</t>
  </si>
  <si>
    <t>Office consulation level 4</t>
  </si>
  <si>
    <t>Routine obstetric care vaginal delivery</t>
  </si>
  <si>
    <t>Routine obstetric care cesarean delivery</t>
  </si>
  <si>
    <t>Routine obstetric care vaginal delivery after cesarean</t>
  </si>
  <si>
    <t>Shoppable Service</t>
  </si>
  <si>
    <t>Service Location</t>
  </si>
  <si>
    <t>Primary and Ancillary Charges</t>
  </si>
  <si>
    <t>CPT/
HCPCS 
Code</t>
  </si>
  <si>
    <t>2023 GROSS CHARGE</t>
  </si>
  <si>
    <t>DISCOUNTED CASH PRICE</t>
  </si>
  <si>
    <t>MINIMUM THIRD PARTY NEGOTIATED CHARGE</t>
  </si>
  <si>
    <t>MAXIMUM THIRD PARTY NEGOTIATED CHARGE</t>
  </si>
  <si>
    <r>
      <t xml:space="preserve">AETNA
</t>
    </r>
    <r>
      <rPr>
        <b/>
        <i/>
        <sz val="10"/>
        <color theme="1"/>
        <rFont val="Segoe UI"/>
        <family val="2"/>
      </rPr>
      <t>Managed Choice
Elect Choice
Open Choice PPO</t>
    </r>
  </si>
  <si>
    <r>
      <t xml:space="preserve">AETNA
</t>
    </r>
    <r>
      <rPr>
        <b/>
        <i/>
        <sz val="10"/>
        <color theme="1"/>
        <rFont val="Segoe UI"/>
        <family val="2"/>
      </rPr>
      <t>HMO</t>
    </r>
  </si>
  <si>
    <t>ANTHEM BLUE TRADITIONAL</t>
  </si>
  <si>
    <t>ANTHEM MEDICARE ADVANTAGE</t>
  </si>
  <si>
    <t>CIGNA</t>
  </si>
  <si>
    <t>MEDICAL MUTUAL MEDICARE ADVANTAGE</t>
  </si>
  <si>
    <t>MEDICAL MUTUAL OF OHIO</t>
  </si>
  <si>
    <t>UNITED HEALTHCARE (UHC)</t>
  </si>
  <si>
    <t>ANTHEM PATHWAY GROUP HMO</t>
  </si>
  <si>
    <t>ANTHEM PATHWAY HMO</t>
  </si>
  <si>
    <t>ANTHEM PATHWAY PPO</t>
  </si>
  <si>
    <t>ANTHEM BLUE PREFERRED</t>
  </si>
  <si>
    <t xml:space="preserve">ANTHEM BLUE ACCESS
</t>
  </si>
  <si>
    <t>Wilson Health</t>
  </si>
  <si>
    <t>Pricing Posted and Effective 4/1/2023</t>
  </si>
  <si>
    <t>Per Federal requirements, the prices posted herein contain the estimated allowable amounts under particular payer plans, and do not reflect the projected amount due from the patient.</t>
  </si>
  <si>
    <r>
      <t xml:space="preserve">Shoppable Category: </t>
    </r>
    <r>
      <rPr>
        <b/>
        <sz val="10"/>
        <color rgb="FF0070C0"/>
        <rFont val="Segoe UI"/>
        <family val="2"/>
      </rPr>
      <t>Obstetrics</t>
    </r>
  </si>
  <si>
    <r>
      <t xml:space="preserve">Shoppable Category: </t>
    </r>
    <r>
      <rPr>
        <b/>
        <sz val="10"/>
        <color rgb="FF0070C0"/>
        <rFont val="Segoe UI"/>
        <family val="2"/>
      </rPr>
      <t>Clinic Visits</t>
    </r>
  </si>
  <si>
    <t>Hospital Outpatient clinic visit</t>
  </si>
  <si>
    <t>G0463</t>
  </si>
  <si>
    <r>
      <t xml:space="preserve">Shoppable Category: </t>
    </r>
    <r>
      <rPr>
        <b/>
        <sz val="10"/>
        <color rgb="FF0070C0"/>
        <rFont val="Segoe UI"/>
        <family val="2"/>
      </rPr>
      <t>Therapy Services</t>
    </r>
  </si>
  <si>
    <r>
      <t xml:space="preserve">Shoppable Category: </t>
    </r>
    <r>
      <rPr>
        <b/>
        <sz val="10"/>
        <color rgb="FF0070C0"/>
        <rFont val="Segoe UI"/>
        <family val="2"/>
      </rPr>
      <t>Sleep Lab</t>
    </r>
  </si>
  <si>
    <r>
      <t xml:space="preserve">Shoppable Category: </t>
    </r>
    <r>
      <rPr>
        <b/>
        <sz val="10"/>
        <color rgb="FF0070C0"/>
        <rFont val="Segoe UI"/>
        <family val="2"/>
      </rPr>
      <t>Cardiology</t>
    </r>
  </si>
  <si>
    <t>TOTAL</t>
  </si>
  <si>
    <r>
      <t xml:space="preserve">Shoppable Category: </t>
    </r>
    <r>
      <rPr>
        <b/>
        <sz val="10"/>
        <color rgb="FF0070C0"/>
        <rFont val="Segoe UI"/>
        <family val="2"/>
      </rPr>
      <t>Psychotherapy</t>
    </r>
  </si>
  <si>
    <t>The Hospital does not provide this service.</t>
  </si>
  <si>
    <r>
      <t xml:space="preserve">Shoppable Category: </t>
    </r>
    <r>
      <rPr>
        <b/>
        <sz val="10"/>
        <color rgb="FF0070C0"/>
        <rFont val="Segoe UI"/>
        <family val="2"/>
      </rPr>
      <t>Laboratory</t>
    </r>
  </si>
  <si>
    <r>
      <t xml:space="preserve">Shoppable Category: </t>
    </r>
    <r>
      <rPr>
        <b/>
        <sz val="10"/>
        <color rgb="FF0070C0"/>
        <rFont val="Segoe UI"/>
        <family val="2"/>
      </rPr>
      <t>Radiology</t>
    </r>
  </si>
  <si>
    <t>DRG</t>
  </si>
  <si>
    <t>Hospital Inpatient Elective Surgery</t>
  </si>
  <si>
    <t>Cardiac valve and other major cardiothoracic procedure with cardiac cath</t>
  </si>
  <si>
    <t>Spinal fusion (not cervical)</t>
  </si>
  <si>
    <t>Cervical spinal fusion</t>
  </si>
  <si>
    <t>Major hip and knee replacement OR reattachment of lower extremity</t>
  </si>
  <si>
    <t>Uternine and adnexa procedure (non-malignancy)</t>
  </si>
  <si>
    <t>79% of Charges</t>
  </si>
  <si>
    <t>81.8% of Charges</t>
  </si>
  <si>
    <t>90% of Charges</t>
  </si>
  <si>
    <t>84% of Charges</t>
  </si>
  <si>
    <r>
      <t xml:space="preserve">AETNA
</t>
    </r>
    <r>
      <rPr>
        <b/>
        <i/>
        <sz val="10"/>
        <color theme="1"/>
        <rFont val="Segoe UI"/>
        <family val="2"/>
      </rPr>
      <t>Managed Choice
Elect Choice
Open Choice PPO</t>
    </r>
    <r>
      <rPr>
        <b/>
        <sz val="10"/>
        <color theme="1"/>
        <rFont val="Segoe UI"/>
        <family val="2"/>
      </rPr>
      <t xml:space="preserve">
</t>
    </r>
    <r>
      <rPr>
        <b/>
        <i/>
        <sz val="10"/>
        <color theme="1"/>
        <rFont val="Segoe UI"/>
        <family val="2"/>
      </rPr>
      <t>HMO</t>
    </r>
  </si>
  <si>
    <t>Return to Instructions Page</t>
  </si>
  <si>
    <r>
      <t xml:space="preserve">Shoppable Category: </t>
    </r>
    <r>
      <rPr>
        <b/>
        <sz val="10"/>
        <color rgb="FF0070C0"/>
        <rFont val="Segoe UI"/>
        <family val="2"/>
      </rPr>
      <t>Inpatient Elective Surgery</t>
    </r>
  </si>
  <si>
    <t>Pricing Posted and Effective: 04/01/2023</t>
  </si>
  <si>
    <t>Arthroscopy (shoulder) decompression subacromial space</t>
  </si>
  <si>
    <t>Primary procedure (including secondary procedure &amp; add-on)</t>
  </si>
  <si>
    <t>Arthroscopy (shoulder) distal claviculectomy</t>
  </si>
  <si>
    <t>Secondary procedure</t>
  </si>
  <si>
    <t>Arthroscopy (shoulder)</t>
  </si>
  <si>
    <t>Add-on procedure to primary</t>
  </si>
  <si>
    <t>Arthroscopy (knee)</t>
  </si>
  <si>
    <t>Tonsil and adenoid removal</t>
  </si>
  <si>
    <t>Surgical Pathology Level IV</t>
  </si>
  <si>
    <t>EGD diagnostic (with brush wash)</t>
  </si>
  <si>
    <t>EGD biopsy (single/multiple)</t>
  </si>
  <si>
    <t>Colonoscopy diagnostic</t>
  </si>
  <si>
    <t>Colonoscopy with biopsy</t>
  </si>
  <si>
    <t>Colonoscopy with lesion removal</t>
  </si>
  <si>
    <t>Cholecystectomy laparoscopic</t>
  </si>
  <si>
    <t>Surgical Pathology Level III</t>
  </si>
  <si>
    <t>Injection interlaminar lumbar/sacral with imaging</t>
  </si>
  <si>
    <t>Lumbar or sacral epidural foramen injection</t>
  </si>
  <si>
    <t>Breast lesion removal</t>
  </si>
  <si>
    <t>Colonoscopy with endoscope ultrasound</t>
  </si>
  <si>
    <t>Inguinal hernia repair</t>
  </si>
  <si>
    <t>Prostate biopsy</t>
  </si>
  <si>
    <t>Prostatectomy laparoscopic</t>
  </si>
  <si>
    <t>Injection interlaminar lumbar/sacral without imaging</t>
  </si>
  <si>
    <t>Cataract laser surgery (after)</t>
  </si>
  <si>
    <t>Extracapsular cataract removal with ECP</t>
  </si>
  <si>
    <t>Medication &amp; Supplies</t>
  </si>
  <si>
    <r>
      <t xml:space="preserve">Shoppable Category: </t>
    </r>
    <r>
      <rPr>
        <b/>
        <sz val="10"/>
        <color rgb="FF0070C0"/>
        <rFont val="Segoe UI"/>
        <family val="2"/>
      </rPr>
      <t>Surgery</t>
    </r>
  </si>
  <si>
    <r>
      <rPr>
        <b/>
        <sz val="22"/>
        <color theme="1"/>
        <rFont val="Segoe UI"/>
        <family val="2"/>
      </rPr>
      <t>Wilson Health</t>
    </r>
    <r>
      <rPr>
        <b/>
        <u/>
        <sz val="14"/>
        <color theme="1"/>
        <rFont val="Segoe UI"/>
        <family val="2"/>
      </rPr>
      <t xml:space="preserve">
Database of Most Common Shoppable Services</t>
    </r>
    <r>
      <rPr>
        <sz val="14"/>
        <color theme="1"/>
        <rFont val="Segoe UI"/>
        <family val="2"/>
      </rPr>
      <t xml:space="preserve">
A ‘shoppable’ service includes tests or procedures you can schedule ahead of time, usually on an outpatient basis. The link below includes our standard charges for up to 300 shoppable services. Each is grouped with ancillary charges that are customarily provided by the hospital in conjunction with the shoppable service.   
In accordance with federal requirements, each ‘shoppable service’ is displayed with the following standard charges:
•	Discounted cash price: The charge that applies to an individual who pays cash (or cash equivalent) for a hospital item or service.
•	Minimum negotiated charge: The lowest charge that we have negotiated with all third-party payers for an item or service. 
•	Maximum negotiated charge: The highest charge that we have negotiated with all third-party payers for an item or service. 
•	Payer-specific negotiated charges: The charge that we have negotiated with a specific third-party payer for an item or service. 
Note: The site does not include rates for traditional Medicare or traditional Medicaid.
Per Federal requirements, the prices posted herein contain the estimated allowable amounts under particular payer plans, and do not reflect the projected amount due from the patient.
</t>
    </r>
    <r>
      <rPr>
        <b/>
        <u/>
        <sz val="14"/>
        <color theme="1"/>
        <rFont val="Segoe UI"/>
        <family val="2"/>
      </rPr>
      <t>Please click on the services categories below.</t>
    </r>
    <r>
      <rPr>
        <sz val="14"/>
        <color theme="1"/>
        <rFont val="Segoe UI"/>
        <family val="2"/>
      </rPr>
      <t xml:space="preserve">
</t>
    </r>
  </si>
  <si>
    <t>Hospital Outpatient
Surgical</t>
  </si>
  <si>
    <t>Hospital Outpatient
Imaging</t>
  </si>
  <si>
    <t>Hospital Outpatient
Diagnostics</t>
  </si>
  <si>
    <t>Hospital Outpatient
Therapeutics</t>
  </si>
  <si>
    <t>Hospital Outpatient
Office Visits</t>
  </si>
  <si>
    <r>
      <t xml:space="preserve">Hospital Outpatient
Obstetrics
</t>
    </r>
    <r>
      <rPr>
        <b/>
        <i/>
        <sz val="14"/>
        <color theme="0"/>
        <rFont val="Calibri"/>
        <family val="2"/>
        <scheme val="minor"/>
      </rPr>
      <t>The Hospital Does Not Provide OB Services</t>
    </r>
  </si>
  <si>
    <t>Hospital Inpatient
Elective Surgery</t>
  </si>
  <si>
    <t>Radiology</t>
  </si>
  <si>
    <t>Laboratory</t>
  </si>
  <si>
    <t>Therapy Services</t>
  </si>
  <si>
    <t>IP Elective</t>
  </si>
  <si>
    <t>Psychotherapy</t>
  </si>
  <si>
    <t>Cardiology</t>
  </si>
  <si>
    <t>Sleep</t>
  </si>
  <si>
    <t>Surgery</t>
  </si>
  <si>
    <t>Clinic Visits</t>
  </si>
  <si>
    <t>Obstetrics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</si>
</sst>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0"/>
      <color theme="1"/>
      <name val="Segoe UI"/>
      <family val="2"/>
    </font>
    <font>
      <sz val="10"/>
      <color theme="1"/>
      <name val="Segoe UI"/>
      <family val="2"/>
    </font>
    <font>
      <b/>
      <sz val="10"/>
      <color theme="1"/>
      <name val="Segoe UI"/>
      <family val="2"/>
    </font>
    <font>
      <sz val="11"/>
      <color theme="1"/>
      <name val="Calibri"/>
      <family val="2"/>
      <scheme val="minor"/>
    </font>
    <font>
      <b/>
      <sz val="10"/>
      <color rgb="FF000000"/>
      <name val="Segoe UI"/>
      <family val="2"/>
    </font>
    <font>
      <sz val="14"/>
      <color theme="1"/>
      <name val="Segoe UI"/>
      <family val="2"/>
    </font>
    <font>
      <b/>
      <sz val="22"/>
      <color theme="1"/>
      <name val="Segoe UI"/>
      <family val="2"/>
    </font>
    <font>
      <b/>
      <u/>
      <sz val="14"/>
      <color theme="1"/>
      <name val="Segoe UI"/>
      <family val="2"/>
    </font>
    <font>
      <b/>
      <sz val="14"/>
      <color theme="0"/>
      <name val="Calibri"/>
      <family val="2"/>
      <scheme val="minor"/>
    </font>
    <font>
      <b/>
      <u/>
      <sz val="10"/>
      <color rgb="FFFF0000"/>
      <name val="Segoe UI"/>
      <family val="2"/>
    </font>
    <font>
      <u/>
      <sz val="11"/>
      <color theme="10"/>
      <name val="Calibri"/>
      <family val="2"/>
      <scheme val="minor"/>
    </font>
    <font>
      <b/>
      <i/>
      <sz val="14"/>
      <color theme="0"/>
      <name val="Calibri"/>
      <family val="2"/>
      <scheme val="minor"/>
    </font>
    <font>
      <u/>
      <sz val="10"/>
      <color theme="10"/>
      <name val="Segoe UI"/>
      <family val="2"/>
    </font>
    <font>
      <sz val="10"/>
      <color theme="1"/>
      <name val="Arial"/>
      <family val="2"/>
    </font>
    <font>
      <sz val="10"/>
      <name val="Arial"/>
      <family val="2"/>
    </font>
    <font>
      <b/>
      <i/>
      <sz val="10"/>
      <color theme="1"/>
      <name val="Segoe UI"/>
      <family val="2"/>
    </font>
    <font>
      <b/>
      <sz val="10"/>
      <color rgb="FF0070C0"/>
      <name val="Segoe UI"/>
      <family val="2"/>
    </font>
  </fonts>
  <fills count="11">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0" fontId="1" fillId="0" borderId="0"/>
    <xf numFmtId="0" fontId="13" fillId="0" borderId="0"/>
    <xf numFmtId="0" fontId="3" fillId="0" borderId="0"/>
    <xf numFmtId="44" fontId="1" fillId="0" borderId="0" applyFont="0" applyFill="0" applyBorder="0" applyAlignment="0" applyProtection="0"/>
    <xf numFmtId="0" fontId="3" fillId="0" borderId="0"/>
    <xf numFmtId="0" fontId="14" fillId="0" borderId="0"/>
    <xf numFmtId="0" fontId="14" fillId="0" borderId="0"/>
  </cellStyleXfs>
  <cellXfs count="121">
    <xf numFmtId="0" fontId="0" fillId="0" borderId="0" xfId="0"/>
    <xf numFmtId="0" fontId="1" fillId="0" borderId="1" xfId="2" applyFont="1" applyBorder="1" applyAlignment="1">
      <alignment horizontal="center" vertical="top"/>
    </xf>
    <xf numFmtId="0" fontId="2" fillId="0" borderId="1" xfId="2" applyFont="1" applyBorder="1" applyAlignment="1">
      <alignment vertical="top" wrapText="1"/>
    </xf>
    <xf numFmtId="0" fontId="2" fillId="0" borderId="1" xfId="2" applyFont="1" applyBorder="1" applyAlignment="1">
      <alignment horizontal="center" vertical="top"/>
    </xf>
    <xf numFmtId="0" fontId="2" fillId="0" borderId="1" xfId="2" applyFont="1" applyBorder="1" applyAlignment="1">
      <alignment vertical="top"/>
    </xf>
    <xf numFmtId="0" fontId="1" fillId="0" borderId="0" xfId="4" applyFont="1" applyAlignment="1">
      <alignment vertical="top"/>
    </xf>
    <xf numFmtId="0" fontId="1" fillId="0" borderId="0" xfId="4" applyFont="1" applyAlignment="1">
      <alignment vertical="top" wrapText="1"/>
    </xf>
    <xf numFmtId="0" fontId="1" fillId="0" borderId="0" xfId="4" applyFont="1" applyAlignment="1">
      <alignment horizontal="left" vertical="top"/>
    </xf>
    <xf numFmtId="44" fontId="0" fillId="0" borderId="0" xfId="1" applyFont="1"/>
    <xf numFmtId="0" fontId="1" fillId="0" borderId="0" xfId="0" applyFont="1"/>
    <xf numFmtId="44" fontId="1" fillId="0" borderId="0" xfId="1" applyFont="1" applyAlignment="1">
      <alignment vertical="top"/>
    </xf>
    <xf numFmtId="0" fontId="1" fillId="0" borderId="0" xfId="0" applyFont="1" applyAlignment="1">
      <alignment vertical="top"/>
    </xf>
    <xf numFmtId="0" fontId="1" fillId="0" borderId="0" xfId="4" applyFont="1" applyAlignment="1">
      <alignment horizontal="center" vertical="top"/>
    </xf>
    <xf numFmtId="44" fontId="1" fillId="0" borderId="0" xfId="0" applyNumberFormat="1" applyFont="1" applyAlignment="1">
      <alignment vertical="top"/>
    </xf>
    <xf numFmtId="0" fontId="2" fillId="0" borderId="0" xfId="0" applyFont="1"/>
    <xf numFmtId="49" fontId="4" fillId="2" borderId="5" xfId="4" applyNumberFormat="1" applyFont="1" applyFill="1" applyBorder="1" applyAlignment="1">
      <alignment horizontal="center" vertical="center"/>
    </xf>
    <xf numFmtId="44" fontId="1" fillId="0" borderId="1" xfId="1" applyFont="1" applyBorder="1" applyAlignment="1">
      <alignment vertical="top"/>
    </xf>
    <xf numFmtId="49" fontId="4" fillId="2" borderId="5" xfId="4" applyNumberFormat="1"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2" borderId="5" xfId="4"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44" fontId="2" fillId="7" borderId="6" xfId="5" applyFont="1" applyFill="1" applyBorder="1" applyAlignment="1">
      <alignment horizontal="center" vertical="center" wrapText="1"/>
    </xf>
    <xf numFmtId="44" fontId="1" fillId="0" borderId="1" xfId="0" applyNumberFormat="1" applyFont="1" applyBorder="1"/>
    <xf numFmtId="0" fontId="3" fillId="0" borderId="0" xfId="4"/>
    <xf numFmtId="0" fontId="1" fillId="0" borderId="1" xfId="4" applyFont="1" applyBorder="1" applyAlignment="1">
      <alignment vertical="top" wrapText="1"/>
    </xf>
    <xf numFmtId="0" fontId="1" fillId="0" borderId="1" xfId="4" applyFont="1" applyBorder="1" applyAlignment="1">
      <alignment horizontal="center" vertical="top"/>
    </xf>
    <xf numFmtId="0" fontId="2" fillId="0" borderId="1" xfId="4" applyFont="1" applyBorder="1" applyAlignment="1">
      <alignment vertical="top" wrapText="1"/>
    </xf>
    <xf numFmtId="0" fontId="2" fillId="0" borderId="1" xfId="4" applyFont="1" applyBorder="1" applyAlignment="1">
      <alignment horizontal="center" vertical="top"/>
    </xf>
    <xf numFmtId="0" fontId="2" fillId="0" borderId="1" xfId="4" applyFont="1" applyBorder="1" applyAlignment="1">
      <alignment vertical="top"/>
    </xf>
    <xf numFmtId="0" fontId="9" fillId="0" borderId="0" xfId="4" applyFont="1" applyAlignment="1">
      <alignment vertical="center"/>
    </xf>
    <xf numFmtId="44" fontId="1" fillId="0" borderId="1" xfId="5" applyFont="1" applyBorder="1"/>
    <xf numFmtId="0" fontId="1" fillId="0" borderId="1" xfId="4" applyFont="1" applyBorder="1" applyAlignment="1">
      <alignment horizontal="left" vertical="top"/>
    </xf>
    <xf numFmtId="0" fontId="2" fillId="0" borderId="1" xfId="4" applyFont="1" applyBorder="1" applyAlignment="1">
      <alignment horizontal="left" vertical="top"/>
    </xf>
    <xf numFmtId="0" fontId="1" fillId="0" borderId="1" xfId="4" applyFont="1" applyBorder="1" applyAlignment="1">
      <alignment vertical="top"/>
    </xf>
    <xf numFmtId="44" fontId="1" fillId="0" borderId="1" xfId="0" applyNumberFormat="1" applyFont="1" applyBorder="1" applyAlignment="1">
      <alignment vertical="top"/>
    </xf>
    <xf numFmtId="0" fontId="2" fillId="0" borderId="1" xfId="10" applyFont="1" applyBorder="1" applyAlignment="1">
      <alignment horizontal="center" vertical="top"/>
    </xf>
    <xf numFmtId="44" fontId="1" fillId="0" borderId="1" xfId="1" applyFont="1" applyFill="1" applyBorder="1" applyAlignment="1">
      <alignment vertical="top"/>
    </xf>
    <xf numFmtId="44" fontId="1" fillId="0" borderId="1" xfId="1" applyFont="1" applyBorder="1" applyAlignment="1">
      <alignment horizontal="center" vertical="top"/>
    </xf>
    <xf numFmtId="44" fontId="2" fillId="0" borderId="1" xfId="1" applyFont="1" applyBorder="1" applyAlignment="1">
      <alignment vertical="top"/>
    </xf>
    <xf numFmtId="0" fontId="2" fillId="0" borderId="0" xfId="0" applyFont="1" applyAlignment="1">
      <alignment vertical="top"/>
    </xf>
    <xf numFmtId="0" fontId="2" fillId="10" borderId="1" xfId="4" applyFont="1" applyFill="1" applyBorder="1" applyAlignment="1">
      <alignment vertical="top" wrapText="1"/>
    </xf>
    <xf numFmtId="0" fontId="1" fillId="10" borderId="1" xfId="4" applyFont="1" applyFill="1" applyBorder="1" applyAlignment="1">
      <alignment horizontal="center" vertical="top"/>
    </xf>
    <xf numFmtId="0" fontId="1" fillId="10" borderId="1" xfId="4" applyFont="1" applyFill="1" applyBorder="1" applyAlignment="1">
      <alignment vertical="top"/>
    </xf>
    <xf numFmtId="0" fontId="2" fillId="10" borderId="1" xfId="4" applyFont="1" applyFill="1" applyBorder="1" applyAlignment="1">
      <alignment horizontal="center" vertical="top"/>
    </xf>
    <xf numFmtId="0" fontId="2" fillId="10" borderId="1" xfId="1" applyNumberFormat="1" applyFont="1" applyFill="1" applyBorder="1" applyAlignment="1">
      <alignment vertical="top"/>
    </xf>
    <xf numFmtId="44" fontId="1" fillId="10" borderId="1" xfId="1" applyFont="1" applyFill="1" applyBorder="1" applyAlignment="1">
      <alignment vertical="top"/>
    </xf>
    <xf numFmtId="44" fontId="1" fillId="10" borderId="1" xfId="0" applyNumberFormat="1" applyFont="1" applyFill="1" applyBorder="1" applyAlignment="1">
      <alignment vertical="top"/>
    </xf>
    <xf numFmtId="9" fontId="0" fillId="0" borderId="1" xfId="0" applyNumberFormat="1" applyBorder="1" applyAlignment="1">
      <alignment horizontal="center"/>
    </xf>
    <xf numFmtId="0" fontId="0" fillId="0" borderId="1" xfId="0" applyBorder="1"/>
    <xf numFmtId="0" fontId="1" fillId="0" borderId="1" xfId="0" applyFont="1" applyBorder="1"/>
    <xf numFmtId="0" fontId="0" fillId="10" borderId="1" xfId="0" applyFill="1" applyBorder="1"/>
    <xf numFmtId="44" fontId="0" fillId="0" borderId="0" xfId="5" applyFont="1"/>
    <xf numFmtId="0" fontId="1" fillId="0" borderId="1" xfId="0" applyFont="1" applyBorder="1" applyAlignment="1">
      <alignment horizontal="center"/>
    </xf>
    <xf numFmtId="44" fontId="1" fillId="0" borderId="1" xfId="5" applyFont="1" applyBorder="1" applyAlignment="1">
      <alignment horizontal="center"/>
    </xf>
    <xf numFmtId="0" fontId="2" fillId="0" borderId="0" xfId="4" applyFont="1" applyAlignment="1">
      <alignment vertical="top"/>
    </xf>
    <xf numFmtId="0" fontId="3" fillId="0" borderId="1" xfId="4" applyBorder="1"/>
    <xf numFmtId="0" fontId="2" fillId="4" borderId="1" xfId="4" applyFont="1" applyFill="1" applyBorder="1" applyAlignment="1">
      <alignment vertical="top" wrapText="1"/>
    </xf>
    <xf numFmtId="0" fontId="2" fillId="4" borderId="1" xfId="4" applyFont="1" applyFill="1" applyBorder="1" applyAlignment="1">
      <alignment horizontal="center" vertical="top"/>
    </xf>
    <xf numFmtId="0" fontId="2" fillId="4" borderId="1" xfId="4" applyFont="1" applyFill="1" applyBorder="1" applyAlignment="1">
      <alignment vertical="top"/>
    </xf>
    <xf numFmtId="0" fontId="1" fillId="0" borderId="0" xfId="4" applyFont="1"/>
    <xf numFmtId="0" fontId="1" fillId="0" borderId="0" xfId="4" applyFont="1" applyAlignment="1">
      <alignment horizontal="center"/>
    </xf>
    <xf numFmtId="0" fontId="8" fillId="5" borderId="5" xfId="4" applyFont="1" applyFill="1" applyBorder="1" applyAlignment="1">
      <alignment horizontal="center" vertical="center" wrapText="1"/>
    </xf>
    <xf numFmtId="0" fontId="8" fillId="6" borderId="5" xfId="4" applyFont="1" applyFill="1" applyBorder="1" applyAlignment="1">
      <alignment horizontal="center" vertical="center" wrapText="1"/>
    </xf>
    <xf numFmtId="0" fontId="10" fillId="0" borderId="1" xfId="6" applyFill="1" applyBorder="1" applyAlignment="1">
      <alignment horizontal="center"/>
    </xf>
    <xf numFmtId="0" fontId="10" fillId="0" borderId="1" xfId="6" quotePrefix="1" applyFill="1" applyBorder="1" applyAlignment="1">
      <alignment horizontal="center"/>
    </xf>
    <xf numFmtId="0" fontId="1" fillId="0" borderId="1" xfId="4" applyFont="1" applyBorder="1"/>
    <xf numFmtId="0" fontId="0" fillId="0" borderId="1" xfId="4" applyFont="1" applyBorder="1" applyAlignment="1">
      <alignment vertical="top" wrapText="1"/>
    </xf>
    <xf numFmtId="0" fontId="0" fillId="0" borderId="1" xfId="4" applyFont="1" applyBorder="1" applyAlignment="1">
      <alignment horizontal="center" vertical="top"/>
    </xf>
    <xf numFmtId="0" fontId="0" fillId="0" borderId="1" xfId="4" applyFont="1" applyBorder="1" applyAlignment="1">
      <alignment vertical="top"/>
    </xf>
    <xf numFmtId="0" fontId="0" fillId="4" borderId="1" xfId="4" applyFont="1" applyFill="1" applyBorder="1" applyAlignment="1">
      <alignment vertical="top" wrapText="1"/>
    </xf>
    <xf numFmtId="0" fontId="0" fillId="4" borderId="1" xfId="4" applyFont="1" applyFill="1" applyBorder="1" applyAlignment="1">
      <alignment horizontal="center" vertical="top"/>
    </xf>
    <xf numFmtId="0" fontId="0" fillId="4" borderId="1" xfId="4" applyFont="1" applyFill="1" applyBorder="1" applyAlignment="1">
      <alignment vertical="top"/>
    </xf>
    <xf numFmtId="0" fontId="0" fillId="3" borderId="1" xfId="4" applyFont="1" applyFill="1" applyBorder="1" applyAlignment="1">
      <alignment vertical="top" wrapText="1"/>
    </xf>
    <xf numFmtId="0" fontId="0" fillId="3" borderId="1" xfId="4" applyFont="1" applyFill="1" applyBorder="1" applyAlignment="1">
      <alignment horizontal="center" vertical="top"/>
    </xf>
    <xf numFmtId="0" fontId="0" fillId="3" borderId="1" xfId="4" applyFont="1" applyFill="1" applyBorder="1" applyAlignment="1">
      <alignment vertical="top"/>
    </xf>
    <xf numFmtId="0" fontId="0" fillId="0" borderId="0" xfId="4" applyFont="1"/>
    <xf numFmtId="0" fontId="0" fillId="0" borderId="8" xfId="4" applyFont="1" applyBorder="1" applyAlignment="1">
      <alignment horizontal="center" vertical="top" wrapText="1"/>
    </xf>
    <xf numFmtId="0" fontId="0" fillId="0" borderId="8" xfId="4" applyFont="1" applyBorder="1" applyAlignment="1">
      <alignment horizontal="center" vertical="top"/>
    </xf>
    <xf numFmtId="0" fontId="2" fillId="4" borderId="8" xfId="4" applyFont="1" applyFill="1" applyBorder="1" applyAlignment="1">
      <alignment horizontal="center" vertical="top"/>
    </xf>
    <xf numFmtId="0" fontId="2" fillId="0" borderId="8" xfId="4" applyFont="1" applyBorder="1" applyAlignment="1">
      <alignment horizontal="center" vertical="top"/>
    </xf>
    <xf numFmtId="0" fontId="0" fillId="4" borderId="8" xfId="4" applyFont="1" applyFill="1" applyBorder="1" applyAlignment="1">
      <alignment horizontal="center" vertical="top"/>
    </xf>
    <xf numFmtId="0" fontId="0" fillId="3" borderId="8" xfId="4" applyFont="1" applyFill="1" applyBorder="1" applyAlignment="1">
      <alignment horizontal="center" vertical="top"/>
    </xf>
    <xf numFmtId="44" fontId="0" fillId="0" borderId="1" xfId="4" applyNumberFormat="1" applyFont="1" applyBorder="1"/>
    <xf numFmtId="0" fontId="0" fillId="0" borderId="1" xfId="0" applyBorder="1" applyAlignment="1">
      <alignment horizontal="center"/>
    </xf>
    <xf numFmtId="44" fontId="2" fillId="0" borderId="1" xfId="4" applyNumberFormat="1" applyFont="1" applyBorder="1"/>
    <xf numFmtId="44" fontId="0" fillId="0" borderId="1" xfId="5" applyFont="1" applyBorder="1"/>
    <xf numFmtId="44" fontId="2" fillId="0" borderId="1" xfId="0" applyNumberFormat="1" applyFont="1" applyBorder="1"/>
    <xf numFmtId="44" fontId="0" fillId="0" borderId="1" xfId="4" applyNumberFormat="1" applyFont="1" applyBorder="1" applyAlignment="1">
      <alignment horizontal="center"/>
    </xf>
    <xf numFmtId="44" fontId="0" fillId="0" borderId="1" xfId="1" applyFont="1" applyBorder="1" applyAlignment="1">
      <alignment vertical="top"/>
    </xf>
    <xf numFmtId="44" fontId="0" fillId="0" borderId="1" xfId="0" applyNumberFormat="1" applyBorder="1" applyAlignment="1">
      <alignment vertical="top"/>
    </xf>
    <xf numFmtId="0" fontId="0" fillId="0" borderId="0" xfId="0" applyAlignment="1">
      <alignment vertical="top"/>
    </xf>
    <xf numFmtId="0" fontId="0" fillId="0" borderId="1" xfId="2" applyFont="1" applyBorder="1" applyAlignment="1">
      <alignment vertical="top" wrapText="1"/>
    </xf>
    <xf numFmtId="0" fontId="0" fillId="0" borderId="1" xfId="2" applyFont="1" applyBorder="1" applyAlignment="1">
      <alignment horizontal="center" vertical="top"/>
    </xf>
    <xf numFmtId="0" fontId="0" fillId="0" borderId="1" xfId="2" applyFont="1" applyBorder="1" applyAlignment="1">
      <alignment vertical="top"/>
    </xf>
    <xf numFmtId="0" fontId="0" fillId="0" borderId="0" xfId="2" applyFont="1" applyAlignment="1">
      <alignment vertical="top" wrapText="1"/>
    </xf>
    <xf numFmtId="0" fontId="0" fillId="0" borderId="0" xfId="2" applyFont="1" applyAlignment="1">
      <alignment horizontal="center" vertical="top"/>
    </xf>
    <xf numFmtId="0" fontId="0" fillId="0" borderId="0" xfId="2" applyFont="1" applyAlignment="1">
      <alignment vertical="top"/>
    </xf>
    <xf numFmtId="44" fontId="0" fillId="0" borderId="0" xfId="1" applyFont="1" applyAlignment="1">
      <alignment vertical="top"/>
    </xf>
    <xf numFmtId="44" fontId="0" fillId="0" borderId="0" xfId="0" applyNumberFormat="1" applyAlignment="1">
      <alignment vertical="top"/>
    </xf>
    <xf numFmtId="0" fontId="12" fillId="0" borderId="0" xfId="6" applyFont="1"/>
    <xf numFmtId="0" fontId="2" fillId="10" borderId="1" xfId="4" applyFont="1" applyFill="1" applyBorder="1" applyAlignment="1">
      <alignment vertical="top"/>
    </xf>
    <xf numFmtId="0" fontId="2" fillId="0" borderId="1" xfId="4" applyFont="1" applyFill="1" applyBorder="1" applyAlignment="1">
      <alignment vertical="top" wrapText="1"/>
    </xf>
    <xf numFmtId="0" fontId="2" fillId="0" borderId="1" xfId="4" applyFont="1" applyFill="1" applyBorder="1" applyAlignment="1">
      <alignment vertical="top"/>
    </xf>
    <xf numFmtId="0" fontId="1" fillId="0" borderId="1" xfId="4" applyFont="1" applyFill="1" applyBorder="1" applyAlignment="1">
      <alignment horizontal="center" vertical="top"/>
    </xf>
    <xf numFmtId="0" fontId="1" fillId="0" borderId="0" xfId="0" applyFont="1" applyFill="1"/>
    <xf numFmtId="0" fontId="2" fillId="0" borderId="1" xfId="4" applyFont="1" applyFill="1" applyBorder="1" applyAlignment="1">
      <alignment horizontal="center" vertical="top"/>
    </xf>
    <xf numFmtId="44" fontId="0" fillId="0" borderId="1" xfId="0" applyNumberFormat="1" applyFont="1" applyBorder="1"/>
    <xf numFmtId="44" fontId="1" fillId="0" borderId="1" xfId="0" applyNumberFormat="1" applyFont="1" applyFill="1" applyBorder="1"/>
    <xf numFmtId="49" fontId="4" fillId="2" borderId="7" xfId="4" applyNumberFormat="1" applyFont="1" applyFill="1" applyBorder="1" applyAlignment="1">
      <alignment horizontal="center" vertical="center" wrapText="1"/>
    </xf>
    <xf numFmtId="0" fontId="2" fillId="0" borderId="10" xfId="4" applyFont="1" applyBorder="1" applyAlignment="1">
      <alignment horizontal="center" vertical="top" wrapText="1"/>
    </xf>
    <xf numFmtId="44" fontId="0" fillId="0" borderId="11" xfId="4" applyNumberFormat="1" applyFont="1" applyBorder="1"/>
    <xf numFmtId="0" fontId="2" fillId="2" borderId="9" xfId="4" applyFont="1" applyFill="1" applyBorder="1" applyAlignment="1">
      <alignment horizontal="center" vertical="center" wrapText="1"/>
    </xf>
    <xf numFmtId="44" fontId="2" fillId="7" borderId="9" xfId="5"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5" fillId="2" borderId="2" xfId="4" applyFont="1" applyFill="1" applyBorder="1" applyAlignment="1">
      <alignment horizontal="left" vertical="top" wrapText="1"/>
    </xf>
    <xf numFmtId="0" fontId="5" fillId="2" borderId="3" xfId="4" applyFont="1" applyFill="1" applyBorder="1" applyAlignment="1">
      <alignment horizontal="left" vertical="top" wrapText="1"/>
    </xf>
    <xf numFmtId="0" fontId="5" fillId="2" borderId="4" xfId="4" applyFont="1" applyFill="1" applyBorder="1" applyAlignment="1">
      <alignment horizontal="left" vertical="top" wrapText="1"/>
    </xf>
    <xf numFmtId="0" fontId="12" fillId="0" borderId="0" xfId="6" applyFont="1" applyFill="1"/>
  </cellXfs>
  <cellStyles count="16">
    <cellStyle name="Currency" xfId="1" builtinId="4"/>
    <cellStyle name="Currency 2" xfId="5"/>
    <cellStyle name="Currency 2 2" xfId="7"/>
    <cellStyle name="Currency 2 3" xfId="8"/>
    <cellStyle name="Currency 3" xfId="12"/>
    <cellStyle name="Currency 4" xfId="3"/>
    <cellStyle name="Hyperlink" xfId="6" builtinId="8"/>
    <cellStyle name="Normal" xfId="0" builtinId="0"/>
    <cellStyle name="Normal 2" xfId="4"/>
    <cellStyle name="Normal 2 2" xfId="11"/>
    <cellStyle name="Normal 2 3" xfId="10"/>
    <cellStyle name="Normal 2 4" xfId="15"/>
    <cellStyle name="Normal 3" xfId="9"/>
    <cellStyle name="Normal 3 2" xfId="13"/>
    <cellStyle name="Normal 4" xfId="2"/>
    <cellStyle name="Normal 6"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
  <sheetViews>
    <sheetView tabSelected="1" zoomScale="80" zoomScaleNormal="80" workbookViewId="0">
      <selection sqref="A1:G1"/>
    </sheetView>
  </sheetViews>
  <sheetFormatPr defaultRowHeight="15" x14ac:dyDescent="0.25"/>
  <cols>
    <col min="1" max="1" width="28.42578125" style="24" customWidth="1"/>
    <col min="2" max="6" width="38.5703125" style="24" customWidth="1"/>
    <col min="7" max="7" width="35.5703125" style="24" customWidth="1"/>
    <col min="8" max="16384" width="9.140625" style="24"/>
  </cols>
  <sheetData>
    <row r="1" spans="1:7" ht="409.5" customHeight="1" thickBot="1" x14ac:dyDescent="0.3">
      <c r="A1" s="117" t="s">
        <v>344</v>
      </c>
      <c r="B1" s="118"/>
      <c r="C1" s="118"/>
      <c r="D1" s="118"/>
      <c r="E1" s="118"/>
      <c r="F1" s="118"/>
      <c r="G1" s="119"/>
    </row>
    <row r="2" spans="1:7" ht="15.75" thickBot="1" x14ac:dyDescent="0.3"/>
    <row r="3" spans="1:7" ht="89.25" customHeight="1" x14ac:dyDescent="0.25">
      <c r="A3" s="62" t="s">
        <v>345</v>
      </c>
      <c r="B3" s="62" t="s">
        <v>346</v>
      </c>
      <c r="C3" s="62" t="s">
        <v>347</v>
      </c>
      <c r="D3" s="62" t="s">
        <v>348</v>
      </c>
      <c r="E3" s="62" t="s">
        <v>349</v>
      </c>
      <c r="F3" s="62" t="s">
        <v>350</v>
      </c>
      <c r="G3" s="63" t="s">
        <v>351</v>
      </c>
    </row>
    <row r="4" spans="1:7" s="61" customFormat="1" x14ac:dyDescent="0.25">
      <c r="A4" s="64" t="s">
        <v>359</v>
      </c>
      <c r="B4" s="65" t="s">
        <v>352</v>
      </c>
      <c r="C4" s="64" t="s">
        <v>353</v>
      </c>
      <c r="D4" s="65" t="s">
        <v>354</v>
      </c>
      <c r="E4" s="65" t="s">
        <v>360</v>
      </c>
      <c r="F4" s="65" t="s">
        <v>361</v>
      </c>
      <c r="G4" s="65" t="s">
        <v>355</v>
      </c>
    </row>
    <row r="5" spans="1:7" s="60" customFormat="1" x14ac:dyDescent="0.25">
      <c r="A5" s="66"/>
      <c r="B5" s="66"/>
      <c r="C5" s="64" t="s">
        <v>356</v>
      </c>
      <c r="D5"/>
      <c r="E5" s="66"/>
      <c r="F5" s="66"/>
      <c r="G5" s="66"/>
    </row>
    <row r="6" spans="1:7" s="60" customFormat="1" x14ac:dyDescent="0.25">
      <c r="A6" s="66"/>
      <c r="B6" s="66"/>
      <c r="C6" s="65" t="s">
        <v>357</v>
      </c>
      <c r="D6" s="66"/>
      <c r="E6" s="66"/>
      <c r="F6" s="66"/>
      <c r="G6" s="66"/>
    </row>
    <row r="7" spans="1:7" x14ac:dyDescent="0.25">
      <c r="A7" s="56"/>
      <c r="B7" s="56"/>
      <c r="C7" s="64" t="s">
        <v>358</v>
      </c>
      <c r="D7" s="56"/>
      <c r="E7" s="56"/>
      <c r="F7" s="56"/>
      <c r="G7" s="56"/>
    </row>
  </sheetData>
  <mergeCells count="1">
    <mergeCell ref="A1:G1"/>
  </mergeCells>
  <hyperlinks>
    <hyperlink ref="A4" location="Surgery!A1" display="Surgeries"/>
    <hyperlink ref="B4" location="Radiology!A1" display="Radiology!A1"/>
    <hyperlink ref="C4" location="Laboratory!A1" display="Laboratory!A1"/>
    <hyperlink ref="C5" location="Psychotherapy!A1" display="Psychotherapy!A1"/>
    <hyperlink ref="C6" location="Cardiology!A1" display="Cardiology!A1"/>
    <hyperlink ref="C7" location="Sleep!A1" display="Sleep!A1"/>
    <hyperlink ref="D4" location="'Therapy Services'!A1" display="'Therapy Services'!A1"/>
    <hyperlink ref="E4" location="'Clinic Visits'!A1" display="Office &amp; Clinic Visits"/>
    <hyperlink ref="F4" location="Obstetrics!A1" display="OB"/>
    <hyperlink ref="G4" location="'IP Elective'!A1" display="'IP Elective'!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sheetViews>
  <sheetFormatPr defaultRowHeight="14.25" x14ac:dyDescent="0.25"/>
  <cols>
    <col min="1" max="1" width="58" style="9" bestFit="1" customWidth="1"/>
    <col min="2" max="2" width="18.5703125" style="9" bestFit="1" customWidth="1"/>
    <col min="3" max="3" width="17.5703125" style="9" bestFit="1" customWidth="1"/>
    <col min="4" max="4" width="8" style="9" customWidth="1"/>
    <col min="5" max="5" width="14" style="9" customWidth="1"/>
    <col min="6" max="6" width="14.5703125" style="9" customWidth="1"/>
    <col min="7" max="7" width="14.7109375" style="9" customWidth="1"/>
    <col min="8" max="8" width="13.28515625" style="9" customWidth="1"/>
    <col min="9" max="9" width="13.5703125" style="9" customWidth="1"/>
    <col min="10" max="10" width="11" style="9" bestFit="1" customWidth="1"/>
    <col min="11" max="11" width="13.7109375" style="9" customWidth="1"/>
    <col min="12" max="16" width="11" style="9" bestFit="1" customWidth="1"/>
    <col min="17" max="17" width="10" style="9" bestFit="1" customWidth="1"/>
    <col min="18" max="18" width="11" style="9" bestFit="1" customWidth="1"/>
    <col min="19" max="19" width="10" style="9" bestFit="1" customWidth="1"/>
    <col min="20" max="20" width="11" style="9" bestFit="1" customWidth="1"/>
    <col min="21" max="21" width="10" style="9" bestFit="1" customWidth="1"/>
    <col min="22" max="16384" width="9.140625" style="9"/>
  </cols>
  <sheetData>
    <row r="1" spans="1:21" x14ac:dyDescent="0.25">
      <c r="A1" s="14" t="s">
        <v>286</v>
      </c>
      <c r="C1" s="100" t="s">
        <v>313</v>
      </c>
    </row>
    <row r="2" spans="1:21" x14ac:dyDescent="0.25">
      <c r="A2" s="14" t="s">
        <v>289</v>
      </c>
    </row>
    <row r="3" spans="1:21" x14ac:dyDescent="0.25">
      <c r="A3" s="14" t="s">
        <v>287</v>
      </c>
    </row>
    <row r="5" spans="1:21" ht="15" x14ac:dyDescent="0.25">
      <c r="A5" s="30" t="s">
        <v>288</v>
      </c>
      <c r="B5" s="24"/>
      <c r="C5" s="24"/>
      <c r="D5" s="24"/>
      <c r="E5" s="24"/>
      <c r="F5" s="24"/>
      <c r="G5" s="24"/>
      <c r="H5" s="24"/>
      <c r="I5" s="24"/>
      <c r="J5" s="24"/>
      <c r="K5" s="24"/>
      <c r="L5" s="24"/>
      <c r="M5" s="24"/>
      <c r="N5" s="24"/>
      <c r="O5" s="24"/>
      <c r="P5" s="24"/>
      <c r="Q5" s="24"/>
      <c r="R5" s="24"/>
      <c r="S5" s="24"/>
      <c r="T5" s="24"/>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11" customFormat="1" x14ac:dyDescent="0.25">
      <c r="A9" s="41" t="s">
        <v>262</v>
      </c>
      <c r="B9" s="44" t="s">
        <v>213</v>
      </c>
      <c r="C9" s="101" t="s">
        <v>2</v>
      </c>
      <c r="D9" s="44">
        <v>59400</v>
      </c>
      <c r="E9" s="45" t="s">
        <v>298</v>
      </c>
      <c r="F9" s="46"/>
      <c r="G9" s="47"/>
      <c r="H9" s="35"/>
      <c r="I9" s="16"/>
      <c r="J9" s="16"/>
      <c r="K9" s="16"/>
      <c r="L9" s="16"/>
      <c r="M9" s="16"/>
      <c r="N9" s="16"/>
      <c r="O9" s="16"/>
      <c r="P9" s="16"/>
      <c r="Q9" s="16"/>
      <c r="R9" s="16"/>
      <c r="S9" s="16"/>
      <c r="T9" s="16"/>
      <c r="U9" s="16"/>
    </row>
    <row r="10" spans="1:21" s="11" customFormat="1" x14ac:dyDescent="0.25">
      <c r="A10" s="41" t="s">
        <v>263</v>
      </c>
      <c r="B10" s="44" t="s">
        <v>213</v>
      </c>
      <c r="C10" s="101" t="s">
        <v>2</v>
      </c>
      <c r="D10" s="44">
        <v>59510</v>
      </c>
      <c r="E10" s="45" t="s">
        <v>298</v>
      </c>
      <c r="F10" s="46"/>
      <c r="G10" s="47"/>
      <c r="H10" s="35"/>
      <c r="I10" s="16"/>
      <c r="J10" s="16"/>
      <c r="K10" s="16"/>
      <c r="L10" s="16"/>
      <c r="M10" s="16"/>
      <c r="N10" s="16"/>
      <c r="O10" s="16"/>
      <c r="P10" s="16"/>
      <c r="Q10" s="16"/>
      <c r="R10" s="16"/>
      <c r="S10" s="16"/>
      <c r="T10" s="16"/>
      <c r="U10" s="16"/>
    </row>
    <row r="11" spans="1:21" s="11" customFormat="1" x14ac:dyDescent="0.25">
      <c r="A11" s="41" t="s">
        <v>264</v>
      </c>
      <c r="B11" s="44" t="s">
        <v>213</v>
      </c>
      <c r="C11" s="101" t="s">
        <v>2</v>
      </c>
      <c r="D11" s="44">
        <v>59610</v>
      </c>
      <c r="E11" s="45" t="s">
        <v>298</v>
      </c>
      <c r="F11" s="46"/>
      <c r="G11" s="47"/>
      <c r="H11" s="35"/>
      <c r="I11" s="16"/>
      <c r="J11" s="16"/>
      <c r="K11" s="16"/>
      <c r="L11" s="16"/>
      <c r="M11" s="16"/>
      <c r="N11" s="16"/>
      <c r="O11" s="16"/>
      <c r="P11" s="16"/>
      <c r="Q11" s="16"/>
      <c r="R11" s="16"/>
      <c r="S11" s="16"/>
      <c r="T11" s="16"/>
      <c r="U11" s="16"/>
    </row>
  </sheetData>
  <autoFilter ref="D8:D11"/>
  <hyperlinks>
    <hyperlink ref="C1" location="Instructions!A1" display="Return to Instructions Page"/>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F1" sqref="F1:G1"/>
    </sheetView>
  </sheetViews>
  <sheetFormatPr defaultRowHeight="14.25" x14ac:dyDescent="0.25"/>
  <cols>
    <col min="2" max="2" width="66" customWidth="1"/>
    <col min="3" max="3" width="13.42578125" customWidth="1"/>
    <col min="4" max="4" width="14.28515625" customWidth="1"/>
    <col min="5" max="5" width="13.42578125" customWidth="1"/>
    <col min="6" max="6" width="14.42578125" bestFit="1" customWidth="1"/>
    <col min="7" max="7" width="15.85546875" bestFit="1" customWidth="1"/>
    <col min="8" max="8" width="11" bestFit="1" customWidth="1"/>
    <col min="9" max="9" width="12.42578125" customWidth="1"/>
    <col min="10" max="10" width="12.28515625" customWidth="1"/>
    <col min="11" max="11" width="11.28515625" customWidth="1"/>
    <col min="12" max="12" width="10.85546875" customWidth="1"/>
    <col min="13" max="13" width="13.85546875" customWidth="1"/>
    <col min="15" max="15" width="12.28515625" customWidth="1"/>
    <col min="17" max="17" width="14.42578125" customWidth="1"/>
  </cols>
  <sheetData>
    <row r="1" spans="1:17" ht="15" x14ac:dyDescent="0.25">
      <c r="A1" s="55" t="s">
        <v>286</v>
      </c>
      <c r="B1" s="24"/>
      <c r="C1" s="24"/>
      <c r="D1" s="24"/>
      <c r="E1" s="24"/>
      <c r="F1" s="120" t="s">
        <v>313</v>
      </c>
      <c r="G1" s="120"/>
      <c r="H1" s="24"/>
      <c r="I1" s="24"/>
      <c r="J1" s="24"/>
      <c r="K1" s="24"/>
      <c r="L1" s="24"/>
      <c r="M1" s="24"/>
      <c r="N1" s="24"/>
      <c r="O1" s="24"/>
      <c r="P1" s="24"/>
    </row>
    <row r="2" spans="1:17" ht="15" x14ac:dyDescent="0.25">
      <c r="A2" s="55" t="s">
        <v>314</v>
      </c>
      <c r="B2" s="24"/>
      <c r="C2" s="24"/>
      <c r="D2" s="24"/>
      <c r="E2" s="24"/>
      <c r="F2" s="24"/>
      <c r="G2" s="24"/>
      <c r="H2" s="24"/>
      <c r="I2" s="24"/>
      <c r="J2" s="24"/>
      <c r="K2" s="24"/>
      <c r="L2" s="24"/>
      <c r="M2" s="24"/>
      <c r="N2" s="24"/>
      <c r="O2" s="24"/>
      <c r="P2" s="24"/>
    </row>
    <row r="3" spans="1:17" ht="15" x14ac:dyDescent="0.25">
      <c r="A3" s="55" t="s">
        <v>315</v>
      </c>
      <c r="B3" s="24"/>
      <c r="C3" s="24"/>
      <c r="D3" s="24"/>
      <c r="E3" s="24"/>
      <c r="F3" s="24"/>
      <c r="G3" s="24"/>
      <c r="H3" s="24"/>
      <c r="I3" s="24"/>
      <c r="J3" s="24"/>
      <c r="K3" s="24"/>
      <c r="L3" s="24"/>
      <c r="M3" s="24"/>
      <c r="N3" s="24"/>
      <c r="O3" s="24"/>
      <c r="P3" s="24"/>
    </row>
    <row r="4" spans="1:17" ht="15" x14ac:dyDescent="0.25">
      <c r="A4" s="6"/>
      <c r="B4" s="24"/>
      <c r="C4" s="24"/>
      <c r="D4" s="24"/>
      <c r="E4" s="24"/>
      <c r="F4" s="24"/>
      <c r="G4" s="24"/>
      <c r="H4" s="24"/>
      <c r="I4" s="24"/>
      <c r="J4" s="24"/>
      <c r="K4" s="24"/>
      <c r="L4" s="24"/>
      <c r="M4" s="24"/>
      <c r="N4" s="24"/>
      <c r="O4" s="24"/>
      <c r="P4" s="24"/>
    </row>
    <row r="5" spans="1:17" ht="15" x14ac:dyDescent="0.25">
      <c r="A5" s="30" t="s">
        <v>288</v>
      </c>
      <c r="B5" s="24"/>
      <c r="C5" s="24"/>
      <c r="D5" s="24"/>
      <c r="E5" s="24"/>
      <c r="F5" s="24"/>
      <c r="G5" s="24"/>
      <c r="H5" s="24"/>
      <c r="I5" s="24"/>
      <c r="J5" s="24"/>
      <c r="K5" s="24"/>
      <c r="L5" s="24"/>
      <c r="M5" s="24"/>
      <c r="N5" s="24"/>
      <c r="O5" s="24"/>
      <c r="P5" s="24"/>
    </row>
    <row r="6" spans="1:17" ht="15" thickBot="1" x14ac:dyDescent="0.3"/>
    <row r="7" spans="1:17" s="9" customFormat="1" ht="114" x14ac:dyDescent="0.25">
      <c r="A7" s="17" t="s">
        <v>301</v>
      </c>
      <c r="B7" s="15" t="s">
        <v>302</v>
      </c>
      <c r="C7" s="21" t="s">
        <v>270</v>
      </c>
      <c r="D7" s="20" t="s">
        <v>271</v>
      </c>
      <c r="E7" s="20" t="s">
        <v>272</v>
      </c>
      <c r="F7" s="18" t="s">
        <v>312</v>
      </c>
      <c r="G7" s="18" t="s">
        <v>275</v>
      </c>
      <c r="H7" s="18" t="s">
        <v>285</v>
      </c>
      <c r="I7" s="18" t="s">
        <v>283</v>
      </c>
      <c r="J7" s="18" t="s">
        <v>284</v>
      </c>
      <c r="K7" s="18" t="s">
        <v>282</v>
      </c>
      <c r="L7" s="18" t="s">
        <v>281</v>
      </c>
      <c r="M7" s="18" t="s">
        <v>276</v>
      </c>
      <c r="N7" s="18" t="s">
        <v>277</v>
      </c>
      <c r="O7" s="18" t="s">
        <v>278</v>
      </c>
      <c r="P7" s="18" t="s">
        <v>279</v>
      </c>
      <c r="Q7" s="18" t="s">
        <v>280</v>
      </c>
    </row>
    <row r="8" spans="1:17" x14ac:dyDescent="0.25">
      <c r="A8" s="32">
        <v>216</v>
      </c>
      <c r="B8" s="25" t="s">
        <v>303</v>
      </c>
      <c r="C8" s="45" t="s">
        <v>298</v>
      </c>
      <c r="D8" s="51"/>
      <c r="E8" s="51"/>
      <c r="F8" s="49"/>
      <c r="G8" s="49"/>
      <c r="H8" s="49"/>
      <c r="I8" s="49"/>
      <c r="J8" s="49"/>
      <c r="K8" s="49"/>
      <c r="L8" s="49"/>
      <c r="M8" s="49"/>
      <c r="N8" s="49"/>
      <c r="O8" s="49"/>
      <c r="P8" s="49"/>
      <c r="Q8" s="49"/>
    </row>
    <row r="9" spans="1:17" x14ac:dyDescent="0.25">
      <c r="A9" s="32">
        <v>460</v>
      </c>
      <c r="B9" s="25" t="s">
        <v>304</v>
      </c>
      <c r="C9" s="45" t="s">
        <v>298</v>
      </c>
      <c r="D9" s="51"/>
      <c r="E9" s="51"/>
      <c r="F9" s="49"/>
      <c r="G9" s="49"/>
      <c r="H9" s="49"/>
      <c r="I9" s="49"/>
      <c r="J9" s="49"/>
      <c r="K9" s="49"/>
      <c r="L9" s="49"/>
      <c r="M9" s="49"/>
      <c r="N9" s="49"/>
      <c r="O9" s="49"/>
      <c r="P9" s="49"/>
      <c r="Q9" s="49"/>
    </row>
    <row r="10" spans="1:17" x14ac:dyDescent="0.25">
      <c r="A10" s="32">
        <v>473</v>
      </c>
      <c r="B10" s="25" t="s">
        <v>305</v>
      </c>
      <c r="C10" s="45" t="s">
        <v>298</v>
      </c>
      <c r="D10" s="51"/>
      <c r="E10" s="51"/>
      <c r="F10" s="49"/>
      <c r="G10" s="49"/>
      <c r="H10" s="49"/>
      <c r="I10" s="49"/>
      <c r="J10" s="49"/>
      <c r="K10" s="49"/>
      <c r="L10" s="49"/>
      <c r="M10" s="49"/>
      <c r="N10" s="49"/>
      <c r="O10" s="49"/>
      <c r="P10" s="49"/>
      <c r="Q10" s="49"/>
    </row>
    <row r="11" spans="1:17" x14ac:dyDescent="0.25">
      <c r="A11" s="32">
        <v>470</v>
      </c>
      <c r="B11" s="25" t="s">
        <v>306</v>
      </c>
      <c r="C11" s="48">
        <v>0.5</v>
      </c>
      <c r="D11" s="54">
        <f t="shared" ref="D11:D12" si="0">MIN(F11:Q11)</f>
        <v>14334.948225</v>
      </c>
      <c r="E11" s="54">
        <f t="shared" ref="E11:E12" si="1">MAX(F11:Q11)</f>
        <v>39402</v>
      </c>
      <c r="F11" s="53" t="s">
        <v>308</v>
      </c>
      <c r="G11" s="50" t="s">
        <v>309</v>
      </c>
      <c r="H11" s="23">
        <v>39402</v>
      </c>
      <c r="I11" s="23">
        <v>39402</v>
      </c>
      <c r="J11" s="23">
        <v>39402</v>
      </c>
      <c r="K11" s="23">
        <v>39402</v>
      </c>
      <c r="L11" s="23">
        <v>39402</v>
      </c>
      <c r="M11" s="23">
        <v>14334.948225</v>
      </c>
      <c r="N11" s="50" t="s">
        <v>310</v>
      </c>
      <c r="O11" s="23">
        <v>14334.948225</v>
      </c>
      <c r="P11" s="50" t="s">
        <v>311</v>
      </c>
      <c r="Q11" s="23">
        <v>24256.275299999998</v>
      </c>
    </row>
    <row r="12" spans="1:17" x14ac:dyDescent="0.25">
      <c r="A12" s="32">
        <v>743</v>
      </c>
      <c r="B12" s="25" t="s">
        <v>307</v>
      </c>
      <c r="C12" s="48">
        <v>0.5</v>
      </c>
      <c r="D12" s="54">
        <f t="shared" si="0"/>
        <v>8776.8661499999998</v>
      </c>
      <c r="E12" s="54">
        <f t="shared" si="1"/>
        <v>14851.4022</v>
      </c>
      <c r="F12" s="53" t="s">
        <v>308</v>
      </c>
      <c r="G12" s="50" t="s">
        <v>309</v>
      </c>
      <c r="H12" s="23">
        <v>13100.184600000001</v>
      </c>
      <c r="I12" s="23">
        <v>13100.184600000001</v>
      </c>
      <c r="J12" s="23">
        <v>13100.184600000001</v>
      </c>
      <c r="K12" s="23">
        <v>13100.184600000001</v>
      </c>
      <c r="L12" s="23">
        <v>13100.184600000001</v>
      </c>
      <c r="M12" s="23">
        <v>8776.8661499999998</v>
      </c>
      <c r="N12" s="50" t="s">
        <v>310</v>
      </c>
      <c r="O12" s="23">
        <v>8776.8661499999998</v>
      </c>
      <c r="P12" s="50" t="s">
        <v>311</v>
      </c>
      <c r="Q12" s="23">
        <v>14851.4022</v>
      </c>
    </row>
  </sheetData>
  <mergeCells count="1">
    <mergeCell ref="F1:G1"/>
  </mergeCells>
  <hyperlinks>
    <hyperlink ref="F1:G1" location="Instructions!A1" display="Return to Instruction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workbookViewId="0">
      <pane ySplit="8" topLeftCell="A9" activePane="bottomLeft" state="frozen"/>
      <selection activeCell="B1" sqref="B1"/>
      <selection pane="bottomLeft" activeCell="P19" sqref="P19"/>
    </sheetView>
  </sheetViews>
  <sheetFormatPr defaultRowHeight="14.25" x14ac:dyDescent="0.25"/>
  <cols>
    <col min="1" max="1" width="71.7109375" customWidth="1"/>
    <col min="2" max="2" width="23" customWidth="1"/>
    <col min="3" max="3" width="61.140625" customWidth="1"/>
    <col min="5" max="5" width="13.5703125" customWidth="1"/>
    <col min="6" max="8" width="14.42578125" customWidth="1"/>
    <col min="9" max="9" width="15.42578125" customWidth="1"/>
    <col min="10" max="10" width="13.140625" customWidth="1"/>
    <col min="11" max="11" width="13.5703125" customWidth="1"/>
    <col min="12" max="12" width="12.7109375" customWidth="1"/>
    <col min="13" max="13" width="15" customWidth="1"/>
    <col min="14" max="15" width="13" customWidth="1"/>
    <col min="16" max="16" width="13.140625" customWidth="1"/>
    <col min="17" max="17" width="14.140625" customWidth="1"/>
    <col min="18" max="18" width="11.5703125" customWidth="1"/>
    <col min="19" max="19" width="12.5703125" customWidth="1"/>
    <col min="20" max="20" width="13.140625" customWidth="1"/>
    <col min="21" max="21" width="12.7109375" customWidth="1"/>
    <col min="22" max="22" width="11" bestFit="1" customWidth="1"/>
  </cols>
  <sheetData>
    <row r="1" spans="1:22" x14ac:dyDescent="0.25">
      <c r="A1" s="14" t="s">
        <v>286</v>
      </c>
      <c r="C1" s="100" t="s">
        <v>313</v>
      </c>
    </row>
    <row r="2" spans="1:22" x14ac:dyDescent="0.25">
      <c r="A2" s="14" t="s">
        <v>343</v>
      </c>
    </row>
    <row r="3" spans="1:22" x14ac:dyDescent="0.25">
      <c r="A3" s="14" t="s">
        <v>287</v>
      </c>
    </row>
    <row r="5" spans="1:22" x14ac:dyDescent="0.25">
      <c r="A5" s="30" t="s">
        <v>288</v>
      </c>
      <c r="B5" s="76"/>
      <c r="C5" s="76"/>
      <c r="D5" s="76"/>
      <c r="E5" s="76"/>
      <c r="F5" s="76"/>
      <c r="G5" s="76"/>
      <c r="H5" s="76"/>
      <c r="I5" s="76"/>
      <c r="J5" s="76"/>
      <c r="K5" s="76"/>
      <c r="L5" s="76"/>
      <c r="M5" s="76"/>
      <c r="N5" s="76"/>
      <c r="O5" s="76"/>
      <c r="P5" s="76"/>
      <c r="Q5" s="76"/>
      <c r="R5" s="76"/>
      <c r="S5" s="76"/>
      <c r="T5" s="76"/>
    </row>
    <row r="7" spans="1:22" ht="15" thickBot="1" x14ac:dyDescent="0.3"/>
    <row r="8" spans="1:22" ht="100.5" thickBot="1" x14ac:dyDescent="0.3">
      <c r="A8" s="17" t="s">
        <v>265</v>
      </c>
      <c r="B8" s="15" t="s">
        <v>266</v>
      </c>
      <c r="C8" s="109" t="s">
        <v>267</v>
      </c>
      <c r="D8" s="112" t="s">
        <v>268</v>
      </c>
      <c r="E8" s="113" t="s">
        <v>269</v>
      </c>
      <c r="F8" s="114" t="s">
        <v>270</v>
      </c>
      <c r="G8" s="115" t="s">
        <v>271</v>
      </c>
      <c r="H8" s="115" t="s">
        <v>272</v>
      </c>
      <c r="I8" s="116" t="s">
        <v>273</v>
      </c>
      <c r="J8" s="116" t="s">
        <v>274</v>
      </c>
      <c r="K8" s="116" t="s">
        <v>275</v>
      </c>
      <c r="L8" s="116" t="s">
        <v>285</v>
      </c>
      <c r="M8" s="116" t="s">
        <v>284</v>
      </c>
      <c r="N8" s="116" t="s">
        <v>283</v>
      </c>
      <c r="O8" s="116" t="s">
        <v>282</v>
      </c>
      <c r="P8" s="116" t="s">
        <v>281</v>
      </c>
      <c r="Q8" s="116" t="s">
        <v>276</v>
      </c>
      <c r="R8" s="116" t="s">
        <v>277</v>
      </c>
      <c r="S8" s="116" t="s">
        <v>278</v>
      </c>
      <c r="T8" s="116" t="s">
        <v>279</v>
      </c>
      <c r="U8" s="116" t="s">
        <v>280</v>
      </c>
    </row>
    <row r="9" spans="1:22" x14ac:dyDescent="0.25">
      <c r="A9" s="27" t="s">
        <v>316</v>
      </c>
      <c r="B9" s="28" t="s">
        <v>213</v>
      </c>
      <c r="C9" s="27" t="s">
        <v>317</v>
      </c>
      <c r="D9" s="110">
        <v>29828</v>
      </c>
      <c r="E9" s="111">
        <v>32641</v>
      </c>
      <c r="F9" s="111">
        <v>16320.5</v>
      </c>
      <c r="G9" s="111">
        <v>6614</v>
      </c>
      <c r="H9" s="111">
        <v>28724.080000000002</v>
      </c>
      <c r="I9" s="111">
        <v>25786.39</v>
      </c>
      <c r="J9" s="111">
        <v>25786.39</v>
      </c>
      <c r="K9" s="111">
        <v>28724.080000000002</v>
      </c>
      <c r="L9" s="111">
        <v>13503</v>
      </c>
      <c r="M9" s="111">
        <v>13503</v>
      </c>
      <c r="N9" s="111">
        <v>13503</v>
      </c>
      <c r="O9" s="111">
        <v>13503</v>
      </c>
      <c r="P9" s="111">
        <v>13503</v>
      </c>
      <c r="Q9" s="111">
        <v>6614</v>
      </c>
      <c r="R9" s="111">
        <v>10475.099999999999</v>
      </c>
      <c r="S9" s="111">
        <v>6614</v>
      </c>
      <c r="T9" s="111">
        <v>9776.7599999999984</v>
      </c>
      <c r="U9" s="111">
        <v>11103</v>
      </c>
      <c r="V9" s="8"/>
    </row>
    <row r="10" spans="1:22" x14ac:dyDescent="0.25">
      <c r="A10" s="67" t="s">
        <v>318</v>
      </c>
      <c r="B10" s="68" t="s">
        <v>213</v>
      </c>
      <c r="C10" s="67" t="s">
        <v>319</v>
      </c>
      <c r="D10" s="77">
        <v>29824</v>
      </c>
      <c r="E10" s="84" t="s">
        <v>218</v>
      </c>
      <c r="F10" s="84" t="s">
        <v>218</v>
      </c>
      <c r="G10" s="83">
        <v>0</v>
      </c>
      <c r="H10" s="83">
        <v>0</v>
      </c>
      <c r="I10" s="84" t="s">
        <v>218</v>
      </c>
      <c r="J10" s="84" t="s">
        <v>218</v>
      </c>
      <c r="K10" s="84" t="s">
        <v>218</v>
      </c>
      <c r="L10" s="84" t="s">
        <v>218</v>
      </c>
      <c r="M10" s="84" t="s">
        <v>218</v>
      </c>
      <c r="N10" s="84" t="s">
        <v>218</v>
      </c>
      <c r="O10" s="84" t="s">
        <v>218</v>
      </c>
      <c r="P10" s="84" t="s">
        <v>218</v>
      </c>
      <c r="Q10" s="84" t="s">
        <v>218</v>
      </c>
      <c r="R10" s="84" t="s">
        <v>218</v>
      </c>
      <c r="S10" s="84" t="s">
        <v>218</v>
      </c>
      <c r="T10" s="84" t="s">
        <v>218</v>
      </c>
      <c r="U10" s="84" t="s">
        <v>218</v>
      </c>
    </row>
    <row r="11" spans="1:22" x14ac:dyDescent="0.25">
      <c r="A11" s="67" t="s">
        <v>320</v>
      </c>
      <c r="B11" s="68" t="s">
        <v>213</v>
      </c>
      <c r="C11" s="69" t="s">
        <v>321</v>
      </c>
      <c r="D11" s="78">
        <v>29826</v>
      </c>
      <c r="E11" s="84" t="s">
        <v>218</v>
      </c>
      <c r="F11" s="84" t="s">
        <v>218</v>
      </c>
      <c r="G11" s="83">
        <v>0</v>
      </c>
      <c r="H11" s="83">
        <v>0</v>
      </c>
      <c r="I11" s="84" t="s">
        <v>218</v>
      </c>
      <c r="J11" s="84" t="s">
        <v>218</v>
      </c>
      <c r="K11" s="84" t="s">
        <v>218</v>
      </c>
      <c r="L11" s="84" t="s">
        <v>218</v>
      </c>
      <c r="M11" s="84" t="s">
        <v>218</v>
      </c>
      <c r="N11" s="84" t="s">
        <v>218</v>
      </c>
      <c r="O11" s="84" t="s">
        <v>218</v>
      </c>
      <c r="P11" s="84" t="s">
        <v>218</v>
      </c>
      <c r="Q11" s="84" t="s">
        <v>218</v>
      </c>
      <c r="R11" s="84" t="s">
        <v>218</v>
      </c>
      <c r="S11" s="84" t="s">
        <v>218</v>
      </c>
      <c r="T11" s="84" t="s">
        <v>218</v>
      </c>
      <c r="U11" s="84" t="s">
        <v>218</v>
      </c>
    </row>
    <row r="12" spans="1:22" x14ac:dyDescent="0.25">
      <c r="A12" s="67"/>
      <c r="B12" s="68" t="s">
        <v>213</v>
      </c>
      <c r="C12" s="69" t="s">
        <v>219</v>
      </c>
      <c r="D12" s="78" t="s">
        <v>218</v>
      </c>
      <c r="E12" s="83">
        <v>12778</v>
      </c>
      <c r="F12" s="83">
        <v>6389</v>
      </c>
      <c r="G12" s="83">
        <v>0</v>
      </c>
      <c r="H12" s="83">
        <v>11148</v>
      </c>
      <c r="I12" s="83">
        <v>7127.380000000001</v>
      </c>
      <c r="J12" s="83">
        <v>7127.380000000001</v>
      </c>
      <c r="K12" s="83">
        <v>11148</v>
      </c>
      <c r="L12" s="83">
        <v>0</v>
      </c>
      <c r="M12" s="83">
        <v>0</v>
      </c>
      <c r="N12" s="83">
        <v>0</v>
      </c>
      <c r="O12" s="83">
        <v>0</v>
      </c>
      <c r="P12" s="83">
        <v>0</v>
      </c>
      <c r="Q12" s="83">
        <v>0</v>
      </c>
      <c r="R12" s="83">
        <v>188.1</v>
      </c>
      <c r="S12" s="83">
        <v>0</v>
      </c>
      <c r="T12" s="83">
        <v>175.56</v>
      </c>
      <c r="U12" s="83">
        <v>0</v>
      </c>
    </row>
    <row r="13" spans="1:22" x14ac:dyDescent="0.25">
      <c r="A13" s="67"/>
      <c r="B13" s="68" t="s">
        <v>213</v>
      </c>
      <c r="C13" s="69" t="s">
        <v>220</v>
      </c>
      <c r="D13" s="78" t="s">
        <v>218</v>
      </c>
      <c r="E13" s="83">
        <v>5144</v>
      </c>
      <c r="F13" s="83">
        <v>2572</v>
      </c>
      <c r="G13" s="83">
        <v>0</v>
      </c>
      <c r="H13" s="83">
        <v>4629.6000000000004</v>
      </c>
      <c r="I13" s="83">
        <v>4063.76</v>
      </c>
      <c r="J13" s="83">
        <v>4063.76</v>
      </c>
      <c r="K13" s="83">
        <v>4526.72</v>
      </c>
      <c r="L13" s="83">
        <v>0</v>
      </c>
      <c r="M13" s="83">
        <v>0</v>
      </c>
      <c r="N13" s="83">
        <v>0</v>
      </c>
      <c r="O13" s="83">
        <v>0</v>
      </c>
      <c r="P13" s="83">
        <v>0</v>
      </c>
      <c r="Q13" s="83">
        <v>0</v>
      </c>
      <c r="R13" s="83">
        <v>4629.6000000000004</v>
      </c>
      <c r="S13" s="83">
        <v>0</v>
      </c>
      <c r="T13" s="83">
        <v>4320.96</v>
      </c>
      <c r="U13" s="83">
        <v>0</v>
      </c>
    </row>
    <row r="14" spans="1:22" x14ac:dyDescent="0.25">
      <c r="A14" s="67"/>
      <c r="B14" s="68"/>
      <c r="C14" s="29" t="s">
        <v>296</v>
      </c>
      <c r="D14" s="78" t="s">
        <v>218</v>
      </c>
      <c r="E14" s="85">
        <v>50563</v>
      </c>
      <c r="F14" s="85">
        <v>25281.5</v>
      </c>
      <c r="G14" s="85">
        <v>6614</v>
      </c>
      <c r="H14" s="85">
        <v>44398.8</v>
      </c>
      <c r="I14" s="85">
        <v>36977.530000000006</v>
      </c>
      <c r="J14" s="85">
        <v>36977.530000000006</v>
      </c>
      <c r="K14" s="85">
        <v>44398.8</v>
      </c>
      <c r="L14" s="85">
        <v>13503</v>
      </c>
      <c r="M14" s="85">
        <v>13503</v>
      </c>
      <c r="N14" s="85">
        <v>13503</v>
      </c>
      <c r="O14" s="85">
        <v>13503</v>
      </c>
      <c r="P14" s="85">
        <v>13503</v>
      </c>
      <c r="Q14" s="85">
        <v>6614</v>
      </c>
      <c r="R14" s="85">
        <v>15292.8</v>
      </c>
      <c r="S14" s="85">
        <v>6614</v>
      </c>
      <c r="T14" s="85">
        <v>14273.279999999999</v>
      </c>
      <c r="U14" s="85">
        <v>11103</v>
      </c>
    </row>
    <row r="15" spans="1:22" x14ac:dyDescent="0.25">
      <c r="A15" s="57"/>
      <c r="B15" s="58"/>
      <c r="C15" s="59"/>
      <c r="D15" s="79"/>
      <c r="E15" s="58"/>
      <c r="F15" s="58"/>
      <c r="G15" s="58"/>
      <c r="H15" s="58"/>
      <c r="I15" s="58"/>
      <c r="J15" s="58"/>
      <c r="K15" s="58"/>
      <c r="L15" s="58"/>
      <c r="M15" s="58"/>
      <c r="N15" s="58"/>
      <c r="O15" s="58"/>
      <c r="P15" s="58"/>
      <c r="Q15" s="58"/>
      <c r="R15" s="58"/>
      <c r="S15" s="58"/>
      <c r="T15" s="58"/>
      <c r="U15" s="58"/>
    </row>
    <row r="16" spans="1:22" x14ac:dyDescent="0.25">
      <c r="A16" s="27" t="s">
        <v>322</v>
      </c>
      <c r="B16" s="28" t="s">
        <v>213</v>
      </c>
      <c r="C16" s="29" t="s">
        <v>2</v>
      </c>
      <c r="D16" s="80">
        <v>29881</v>
      </c>
      <c r="E16" s="83">
        <v>15474</v>
      </c>
      <c r="F16" s="83">
        <v>7737</v>
      </c>
      <c r="G16" s="83">
        <v>2976</v>
      </c>
      <c r="H16" s="83">
        <v>13617.120000000003</v>
      </c>
      <c r="I16" s="83">
        <v>12224.459999999997</v>
      </c>
      <c r="J16" s="83">
        <v>12224.459999999997</v>
      </c>
      <c r="K16" s="83">
        <v>13617.120000000003</v>
      </c>
      <c r="L16" s="86">
        <v>7271</v>
      </c>
      <c r="M16" s="86">
        <v>7271</v>
      </c>
      <c r="N16" s="86">
        <v>7271</v>
      </c>
      <c r="O16" s="86">
        <v>7271</v>
      </c>
      <c r="P16" s="86">
        <v>7271</v>
      </c>
      <c r="Q16" s="86">
        <v>2976</v>
      </c>
      <c r="R16" s="86">
        <v>10475.099999999999</v>
      </c>
      <c r="S16" s="86">
        <v>2976</v>
      </c>
      <c r="T16" s="86">
        <v>9776.7599999999984</v>
      </c>
      <c r="U16" s="86">
        <v>5551</v>
      </c>
    </row>
    <row r="17" spans="1:22" x14ac:dyDescent="0.25">
      <c r="A17" s="67"/>
      <c r="B17" s="68" t="s">
        <v>213</v>
      </c>
      <c r="C17" s="69" t="s">
        <v>342</v>
      </c>
      <c r="D17" s="78" t="s">
        <v>218</v>
      </c>
      <c r="E17" s="83">
        <v>229</v>
      </c>
      <c r="F17" s="83">
        <v>114.5</v>
      </c>
      <c r="G17" s="83">
        <v>0</v>
      </c>
      <c r="H17" s="83">
        <v>247.5</v>
      </c>
      <c r="I17" s="83">
        <v>156.42000000000002</v>
      </c>
      <c r="J17" s="83">
        <v>156.42000000000002</v>
      </c>
      <c r="K17" s="83">
        <v>247.5</v>
      </c>
      <c r="L17" s="83">
        <v>0</v>
      </c>
      <c r="M17" s="83">
        <v>0</v>
      </c>
      <c r="N17" s="83">
        <v>0</v>
      </c>
      <c r="O17" s="83">
        <v>0</v>
      </c>
      <c r="P17" s="83">
        <v>0</v>
      </c>
      <c r="Q17" s="83">
        <v>0</v>
      </c>
      <c r="R17" s="86">
        <v>178.2</v>
      </c>
      <c r="S17" s="83">
        <v>0</v>
      </c>
      <c r="T17" s="86">
        <v>166.32</v>
      </c>
      <c r="U17" s="83">
        <v>0</v>
      </c>
    </row>
    <row r="18" spans="1:22" x14ac:dyDescent="0.25">
      <c r="A18" s="67"/>
      <c r="B18" s="68"/>
      <c r="C18" s="29" t="s">
        <v>296</v>
      </c>
      <c r="D18" s="78" t="s">
        <v>218</v>
      </c>
      <c r="E18" s="87">
        <v>15703</v>
      </c>
      <c r="F18" s="87">
        <v>7851.5</v>
      </c>
      <c r="G18" s="85">
        <v>2976</v>
      </c>
      <c r="H18" s="85">
        <v>13864.620000000003</v>
      </c>
      <c r="I18" s="87">
        <v>12380.879999999997</v>
      </c>
      <c r="J18" s="87">
        <v>12380.879999999997</v>
      </c>
      <c r="K18" s="87">
        <v>13864.620000000003</v>
      </c>
      <c r="L18" s="87">
        <v>7271</v>
      </c>
      <c r="M18" s="87">
        <v>7271</v>
      </c>
      <c r="N18" s="87">
        <v>7271</v>
      </c>
      <c r="O18" s="87">
        <v>7271</v>
      </c>
      <c r="P18" s="87">
        <v>7271</v>
      </c>
      <c r="Q18" s="87">
        <v>2976</v>
      </c>
      <c r="R18" s="87">
        <v>10653.3</v>
      </c>
      <c r="S18" s="87">
        <v>2976</v>
      </c>
      <c r="T18" s="87">
        <v>9943.0799999999981</v>
      </c>
      <c r="U18" s="87">
        <v>5551</v>
      </c>
    </row>
    <row r="19" spans="1:22" x14ac:dyDescent="0.25">
      <c r="A19" s="70"/>
      <c r="B19" s="71"/>
      <c r="C19" s="72"/>
      <c r="D19" s="81"/>
      <c r="E19" s="71"/>
      <c r="F19" s="71"/>
      <c r="G19" s="71"/>
      <c r="H19" s="71"/>
      <c r="I19" s="71"/>
      <c r="J19" s="71"/>
      <c r="K19" s="71"/>
      <c r="L19" s="71"/>
      <c r="M19" s="71"/>
      <c r="N19" s="71"/>
      <c r="O19" s="71"/>
      <c r="P19" s="71"/>
      <c r="Q19" s="71"/>
      <c r="R19" s="71"/>
      <c r="S19" s="71"/>
      <c r="T19" s="71"/>
      <c r="U19" s="71"/>
    </row>
    <row r="20" spans="1:22" x14ac:dyDescent="0.25">
      <c r="A20" s="27" t="s">
        <v>323</v>
      </c>
      <c r="B20" s="68" t="s">
        <v>213</v>
      </c>
      <c r="C20" s="29" t="s">
        <v>2</v>
      </c>
      <c r="D20" s="80">
        <v>42820</v>
      </c>
      <c r="E20" s="83">
        <v>15608</v>
      </c>
      <c r="F20" s="83">
        <v>7804</v>
      </c>
      <c r="G20" s="83">
        <v>4441</v>
      </c>
      <c r="H20" s="83">
        <v>13735.040000000003</v>
      </c>
      <c r="I20" s="83">
        <v>12330.32</v>
      </c>
      <c r="J20" s="83">
        <v>12330.32</v>
      </c>
      <c r="K20" s="83">
        <v>13735.040000000003</v>
      </c>
      <c r="L20" s="83">
        <v>5360</v>
      </c>
      <c r="M20" s="83">
        <v>5360</v>
      </c>
      <c r="N20" s="83">
        <v>5360</v>
      </c>
      <c r="O20" s="83">
        <v>5360</v>
      </c>
      <c r="P20" s="83">
        <v>5360</v>
      </c>
      <c r="Q20" s="83">
        <v>5339.67</v>
      </c>
      <c r="R20" s="86">
        <v>8364.5999999999985</v>
      </c>
      <c r="S20" s="83">
        <v>5339.67</v>
      </c>
      <c r="T20" s="86">
        <v>7806.9599999999991</v>
      </c>
      <c r="U20" s="83">
        <v>4441</v>
      </c>
    </row>
    <row r="21" spans="1:22" x14ac:dyDescent="0.25">
      <c r="A21" s="67"/>
      <c r="B21" s="68" t="s">
        <v>213</v>
      </c>
      <c r="C21" s="69" t="s">
        <v>342</v>
      </c>
      <c r="D21" s="78" t="s">
        <v>218</v>
      </c>
      <c r="E21" s="83">
        <v>434</v>
      </c>
      <c r="F21" s="83">
        <v>217</v>
      </c>
      <c r="G21" s="83">
        <v>0</v>
      </c>
      <c r="H21" s="83">
        <v>539.17000000000007</v>
      </c>
      <c r="I21" s="83">
        <v>342.86000000000007</v>
      </c>
      <c r="J21" s="83">
        <v>342.86000000000007</v>
      </c>
      <c r="K21" s="83">
        <v>539.17000000000007</v>
      </c>
      <c r="L21" s="83">
        <v>0</v>
      </c>
      <c r="M21" s="83">
        <v>0</v>
      </c>
      <c r="N21" s="83">
        <v>0</v>
      </c>
      <c r="O21" s="83">
        <v>0</v>
      </c>
      <c r="P21" s="83">
        <v>0</v>
      </c>
      <c r="Q21" s="83">
        <v>0</v>
      </c>
      <c r="R21" s="83">
        <v>170.1</v>
      </c>
      <c r="S21" s="83">
        <v>0</v>
      </c>
      <c r="T21" s="83">
        <v>158.76</v>
      </c>
      <c r="U21" s="83">
        <v>0</v>
      </c>
    </row>
    <row r="22" spans="1:22" x14ac:dyDescent="0.25">
      <c r="A22" s="67"/>
      <c r="B22" s="68"/>
      <c r="C22" s="29" t="s">
        <v>296</v>
      </c>
      <c r="D22" s="78" t="s">
        <v>218</v>
      </c>
      <c r="E22" s="87">
        <v>16042</v>
      </c>
      <c r="F22" s="87">
        <v>8021</v>
      </c>
      <c r="G22" s="85">
        <v>4441</v>
      </c>
      <c r="H22" s="85">
        <v>14274.210000000003</v>
      </c>
      <c r="I22" s="87">
        <v>12673.18</v>
      </c>
      <c r="J22" s="87">
        <v>12673.18</v>
      </c>
      <c r="K22" s="87">
        <v>14274.210000000003</v>
      </c>
      <c r="L22" s="87">
        <v>5360</v>
      </c>
      <c r="M22" s="87">
        <v>5360</v>
      </c>
      <c r="N22" s="87">
        <v>5360</v>
      </c>
      <c r="O22" s="87">
        <v>5360</v>
      </c>
      <c r="P22" s="87">
        <v>5360</v>
      </c>
      <c r="Q22" s="87">
        <v>5339.67</v>
      </c>
      <c r="R22" s="87">
        <v>8534.6999999999989</v>
      </c>
      <c r="S22" s="87">
        <v>5339.67</v>
      </c>
      <c r="T22" s="87">
        <v>7965.7199999999993</v>
      </c>
      <c r="U22" s="87">
        <v>4441</v>
      </c>
    </row>
    <row r="23" spans="1:22" x14ac:dyDescent="0.25">
      <c r="A23" s="70"/>
      <c r="B23" s="71"/>
      <c r="C23" s="72"/>
      <c r="D23" s="81"/>
      <c r="E23" s="71"/>
      <c r="F23" s="71"/>
      <c r="G23" s="71"/>
      <c r="H23" s="71"/>
      <c r="I23" s="71"/>
      <c r="J23" s="71"/>
      <c r="K23" s="71"/>
      <c r="L23" s="71"/>
      <c r="M23" s="71"/>
      <c r="N23" s="71"/>
      <c r="O23" s="71"/>
      <c r="P23" s="71"/>
      <c r="Q23" s="71"/>
      <c r="R23" s="71"/>
      <c r="S23" s="71"/>
      <c r="T23" s="71"/>
      <c r="U23" s="71"/>
    </row>
    <row r="24" spans="1:22" x14ac:dyDescent="0.25">
      <c r="A24" s="27" t="s">
        <v>325</v>
      </c>
      <c r="B24" s="28" t="s">
        <v>213</v>
      </c>
      <c r="C24" s="29" t="s">
        <v>2</v>
      </c>
      <c r="D24" s="80">
        <v>43235</v>
      </c>
      <c r="E24" s="83">
        <v>8823</v>
      </c>
      <c r="F24" s="83">
        <v>4411.5</v>
      </c>
      <c r="G24" s="83">
        <v>825.51</v>
      </c>
      <c r="H24" s="83">
        <v>7764.2400000000007</v>
      </c>
      <c r="I24" s="83">
        <v>6970.1699999999992</v>
      </c>
      <c r="J24" s="83">
        <v>6970.1699999999992</v>
      </c>
      <c r="K24" s="83">
        <v>7764.2400000000007</v>
      </c>
      <c r="L24" s="83">
        <v>1729</v>
      </c>
      <c r="M24" s="83">
        <v>1729</v>
      </c>
      <c r="N24" s="83">
        <v>1729</v>
      </c>
      <c r="O24" s="83">
        <v>1729</v>
      </c>
      <c r="P24" s="83">
        <v>1729</v>
      </c>
      <c r="Q24" s="83">
        <v>825.51</v>
      </c>
      <c r="R24" s="83">
        <v>7634.7</v>
      </c>
      <c r="S24" s="83">
        <v>825.51</v>
      </c>
      <c r="T24" s="83">
        <v>7125.7199999999993</v>
      </c>
      <c r="U24" s="83">
        <v>2856</v>
      </c>
    </row>
    <row r="25" spans="1:22" x14ac:dyDescent="0.25">
      <c r="A25" s="67"/>
      <c r="B25" s="68" t="s">
        <v>213</v>
      </c>
      <c r="C25" s="69" t="s">
        <v>342</v>
      </c>
      <c r="D25" s="78" t="s">
        <v>218</v>
      </c>
      <c r="E25" s="83">
        <v>590</v>
      </c>
      <c r="F25" s="83">
        <v>295</v>
      </c>
      <c r="G25" s="83">
        <v>0</v>
      </c>
      <c r="H25" s="83">
        <v>737.5</v>
      </c>
      <c r="I25" s="83">
        <v>466.1</v>
      </c>
      <c r="J25" s="83">
        <v>466.1</v>
      </c>
      <c r="K25" s="83">
        <v>737.5</v>
      </c>
      <c r="L25" s="86">
        <v>0</v>
      </c>
      <c r="M25" s="86">
        <v>0</v>
      </c>
      <c r="N25" s="86">
        <v>0</v>
      </c>
      <c r="O25" s="86">
        <v>0</v>
      </c>
      <c r="P25" s="86">
        <v>0</v>
      </c>
      <c r="Q25" s="86">
        <v>0</v>
      </c>
      <c r="R25" s="86">
        <v>53.1</v>
      </c>
      <c r="S25" s="86">
        <v>0</v>
      </c>
      <c r="T25" s="86">
        <v>49.559999999999995</v>
      </c>
      <c r="U25" s="86">
        <v>0</v>
      </c>
    </row>
    <row r="26" spans="1:22" x14ac:dyDescent="0.25">
      <c r="A26" s="67"/>
      <c r="B26" s="68"/>
      <c r="C26" s="29" t="s">
        <v>296</v>
      </c>
      <c r="D26" s="78" t="s">
        <v>218</v>
      </c>
      <c r="E26" s="87">
        <v>9413</v>
      </c>
      <c r="F26" s="87">
        <v>4706.5</v>
      </c>
      <c r="G26" s="85">
        <v>825.51</v>
      </c>
      <c r="H26" s="85">
        <v>8501.7400000000016</v>
      </c>
      <c r="I26" s="87">
        <v>7436.2699999999995</v>
      </c>
      <c r="J26" s="87">
        <v>7436.2699999999995</v>
      </c>
      <c r="K26" s="87">
        <v>8501.7400000000016</v>
      </c>
      <c r="L26" s="87">
        <v>1729</v>
      </c>
      <c r="M26" s="87">
        <v>1729</v>
      </c>
      <c r="N26" s="87">
        <v>1729</v>
      </c>
      <c r="O26" s="87">
        <v>1729</v>
      </c>
      <c r="P26" s="87">
        <v>1729</v>
      </c>
      <c r="Q26" s="87">
        <v>825.51</v>
      </c>
      <c r="R26" s="87">
        <v>7687.8</v>
      </c>
      <c r="S26" s="87">
        <v>825.51</v>
      </c>
      <c r="T26" s="87">
        <v>7175.28</v>
      </c>
      <c r="U26" s="87">
        <v>2856</v>
      </c>
    </row>
    <row r="27" spans="1:22" x14ac:dyDescent="0.25">
      <c r="A27" s="70"/>
      <c r="B27" s="71"/>
      <c r="C27" s="72"/>
      <c r="D27" s="81"/>
      <c r="E27" s="71"/>
      <c r="F27" s="71"/>
      <c r="G27" s="71"/>
      <c r="H27" s="71"/>
      <c r="I27" s="71"/>
      <c r="J27" s="71"/>
      <c r="K27" s="71"/>
      <c r="L27" s="71"/>
      <c r="M27" s="71"/>
      <c r="N27" s="71"/>
      <c r="O27" s="71"/>
      <c r="P27" s="71"/>
      <c r="Q27" s="71"/>
      <c r="R27" s="71"/>
      <c r="S27" s="71"/>
      <c r="T27" s="71"/>
      <c r="U27" s="71"/>
    </row>
    <row r="28" spans="1:22" x14ac:dyDescent="0.25">
      <c r="A28" s="27" t="s">
        <v>326</v>
      </c>
      <c r="B28" s="28" t="s">
        <v>213</v>
      </c>
      <c r="C28" s="29" t="s">
        <v>2</v>
      </c>
      <c r="D28" s="80">
        <v>43239</v>
      </c>
      <c r="E28" s="83">
        <v>10076</v>
      </c>
      <c r="F28" s="83">
        <v>5038</v>
      </c>
      <c r="G28" s="83">
        <v>825.51</v>
      </c>
      <c r="H28" s="83">
        <v>8866.8800000000028</v>
      </c>
      <c r="I28" s="83">
        <v>7960.0399999999991</v>
      </c>
      <c r="J28" s="83">
        <v>7960.0399999999991</v>
      </c>
      <c r="K28" s="83">
        <v>8866.8800000000028</v>
      </c>
      <c r="L28" s="86">
        <v>3623</v>
      </c>
      <c r="M28" s="86">
        <v>3623</v>
      </c>
      <c r="N28" s="86">
        <v>3623</v>
      </c>
      <c r="O28" s="86">
        <v>3623</v>
      </c>
      <c r="P28" s="86">
        <v>3623</v>
      </c>
      <c r="Q28" s="83">
        <v>825.51</v>
      </c>
      <c r="R28" s="86">
        <v>7780.5</v>
      </c>
      <c r="S28" s="83">
        <v>825.51</v>
      </c>
      <c r="T28" s="86">
        <v>7261.7999999999993</v>
      </c>
      <c r="U28" s="83">
        <v>2856</v>
      </c>
    </row>
    <row r="29" spans="1:22" x14ac:dyDescent="0.25">
      <c r="A29" s="67" t="s">
        <v>324</v>
      </c>
      <c r="B29" s="68" t="s">
        <v>213</v>
      </c>
      <c r="C29" s="69" t="s">
        <v>65</v>
      </c>
      <c r="D29" s="78">
        <v>88305</v>
      </c>
      <c r="E29" s="83">
        <v>283</v>
      </c>
      <c r="F29" s="83">
        <v>141.5</v>
      </c>
      <c r="G29" s="83">
        <v>0</v>
      </c>
      <c r="H29" s="83">
        <v>254.70000000000002</v>
      </c>
      <c r="I29" s="83">
        <v>223.57000000000002</v>
      </c>
      <c r="J29" s="83">
        <v>223.57000000000002</v>
      </c>
      <c r="K29" s="83">
        <v>249.04</v>
      </c>
      <c r="L29" s="86">
        <v>0</v>
      </c>
      <c r="M29" s="86">
        <v>0</v>
      </c>
      <c r="N29" s="86">
        <v>0</v>
      </c>
      <c r="O29" s="86">
        <v>0</v>
      </c>
      <c r="P29" s="86">
        <v>0</v>
      </c>
      <c r="Q29" s="86">
        <v>0</v>
      </c>
      <c r="R29" s="86">
        <v>254.70000000000002</v>
      </c>
      <c r="S29" s="86">
        <v>0</v>
      </c>
      <c r="T29" s="86">
        <v>27.24</v>
      </c>
      <c r="U29" s="86">
        <v>0</v>
      </c>
      <c r="V29" s="52"/>
    </row>
    <row r="30" spans="1:22" x14ac:dyDescent="0.25">
      <c r="A30" s="67"/>
      <c r="B30" s="68" t="s">
        <v>213</v>
      </c>
      <c r="C30" s="69" t="s">
        <v>342</v>
      </c>
      <c r="D30" s="78" t="s">
        <v>218</v>
      </c>
      <c r="E30" s="83">
        <v>83</v>
      </c>
      <c r="F30" s="83">
        <v>41.5</v>
      </c>
      <c r="G30" s="83">
        <v>0</v>
      </c>
      <c r="H30" s="83">
        <v>103.75</v>
      </c>
      <c r="I30" s="83">
        <v>65.569999999999993</v>
      </c>
      <c r="J30" s="83">
        <v>65.569999999999993</v>
      </c>
      <c r="K30" s="83">
        <v>103.75</v>
      </c>
      <c r="L30" s="86">
        <v>0</v>
      </c>
      <c r="M30" s="86">
        <v>0</v>
      </c>
      <c r="N30" s="86">
        <v>0</v>
      </c>
      <c r="O30" s="86">
        <v>0</v>
      </c>
      <c r="P30" s="86">
        <v>0</v>
      </c>
      <c r="Q30" s="83">
        <v>0</v>
      </c>
      <c r="R30" s="86">
        <v>63.900000000000006</v>
      </c>
      <c r="S30" s="83">
        <v>0</v>
      </c>
      <c r="T30" s="86">
        <v>59.639999999999993</v>
      </c>
      <c r="U30" s="83">
        <v>0</v>
      </c>
    </row>
    <row r="31" spans="1:22" x14ac:dyDescent="0.25">
      <c r="A31" s="67"/>
      <c r="B31" s="68"/>
      <c r="C31" s="29" t="s">
        <v>296</v>
      </c>
      <c r="D31" s="78" t="s">
        <v>218</v>
      </c>
      <c r="E31" s="87">
        <v>10442</v>
      </c>
      <c r="F31" s="87">
        <v>5221</v>
      </c>
      <c r="G31" s="85">
        <v>825.51</v>
      </c>
      <c r="H31" s="85">
        <v>9219.6700000000037</v>
      </c>
      <c r="I31" s="87">
        <v>8249.1799999999985</v>
      </c>
      <c r="J31" s="87">
        <v>8249.1799999999985</v>
      </c>
      <c r="K31" s="87">
        <v>9219.6700000000037</v>
      </c>
      <c r="L31" s="87">
        <v>3623</v>
      </c>
      <c r="M31" s="87">
        <v>3623</v>
      </c>
      <c r="N31" s="87">
        <v>3623</v>
      </c>
      <c r="O31" s="87">
        <v>3623</v>
      </c>
      <c r="P31" s="87">
        <v>3623</v>
      </c>
      <c r="Q31" s="87">
        <v>825.51</v>
      </c>
      <c r="R31" s="87">
        <v>8099.0999999999995</v>
      </c>
      <c r="S31" s="87">
        <v>825.51</v>
      </c>
      <c r="T31" s="87">
        <v>7348.6799999999994</v>
      </c>
      <c r="U31" s="87">
        <v>2856</v>
      </c>
    </row>
    <row r="32" spans="1:22" x14ac:dyDescent="0.25">
      <c r="A32" s="70"/>
      <c r="B32" s="71"/>
      <c r="C32" s="72"/>
      <c r="D32" s="81"/>
      <c r="E32" s="71"/>
      <c r="F32" s="71"/>
      <c r="G32" s="71"/>
      <c r="H32" s="71"/>
      <c r="I32" s="71"/>
      <c r="J32" s="71"/>
      <c r="K32" s="71"/>
      <c r="L32" s="71"/>
      <c r="M32" s="71"/>
      <c r="N32" s="71"/>
      <c r="O32" s="71"/>
      <c r="P32" s="71"/>
      <c r="Q32" s="71"/>
      <c r="R32" s="71"/>
      <c r="S32" s="71"/>
      <c r="T32" s="71"/>
      <c r="U32" s="71"/>
    </row>
    <row r="33" spans="1:21" x14ac:dyDescent="0.25">
      <c r="A33" s="27" t="s">
        <v>327</v>
      </c>
      <c r="B33" s="28" t="s">
        <v>213</v>
      </c>
      <c r="C33" s="29" t="s">
        <v>2</v>
      </c>
      <c r="D33" s="80">
        <v>45378</v>
      </c>
      <c r="E33" s="83">
        <v>12233</v>
      </c>
      <c r="F33" s="83">
        <v>6116.5</v>
      </c>
      <c r="G33" s="83">
        <v>831.04</v>
      </c>
      <c r="H33" s="83">
        <v>10765.040000000003</v>
      </c>
      <c r="I33" s="83">
        <v>9664.07</v>
      </c>
      <c r="J33" s="83">
        <v>9664.07</v>
      </c>
      <c r="K33" s="83">
        <v>10765.040000000003</v>
      </c>
      <c r="L33" s="83">
        <v>3623</v>
      </c>
      <c r="M33" s="83">
        <v>3623</v>
      </c>
      <c r="N33" s="83">
        <v>3623</v>
      </c>
      <c r="O33" s="83">
        <v>3623</v>
      </c>
      <c r="P33" s="83">
        <v>3623</v>
      </c>
      <c r="Q33" s="83">
        <v>831.04</v>
      </c>
      <c r="R33" s="83">
        <v>8428.5</v>
      </c>
      <c r="S33" s="83">
        <v>831.04</v>
      </c>
      <c r="T33" s="83">
        <v>7866.5999999999995</v>
      </c>
      <c r="U33" s="83">
        <v>2856</v>
      </c>
    </row>
    <row r="34" spans="1:21" x14ac:dyDescent="0.25">
      <c r="A34" s="67"/>
      <c r="B34" s="68" t="s">
        <v>213</v>
      </c>
      <c r="C34" s="69" t="s">
        <v>342</v>
      </c>
      <c r="D34" s="78" t="s">
        <v>218</v>
      </c>
      <c r="E34" s="83">
        <v>110</v>
      </c>
      <c r="F34" s="83">
        <v>55</v>
      </c>
      <c r="G34" s="83">
        <v>0</v>
      </c>
      <c r="H34" s="83">
        <v>124.18</v>
      </c>
      <c r="I34" s="83">
        <v>86.9</v>
      </c>
      <c r="J34" s="83">
        <v>86.9</v>
      </c>
      <c r="K34" s="83">
        <v>124.18</v>
      </c>
      <c r="L34" s="83">
        <v>0</v>
      </c>
      <c r="M34" s="83">
        <v>0</v>
      </c>
      <c r="N34" s="83">
        <v>0</v>
      </c>
      <c r="O34" s="83">
        <v>0</v>
      </c>
      <c r="P34" s="83">
        <v>0</v>
      </c>
      <c r="Q34" s="83">
        <v>0</v>
      </c>
      <c r="R34" s="83">
        <v>88.200000000000017</v>
      </c>
      <c r="S34" s="83">
        <v>0</v>
      </c>
      <c r="T34" s="83">
        <v>82.32</v>
      </c>
      <c r="U34" s="83">
        <v>0</v>
      </c>
    </row>
    <row r="35" spans="1:21" x14ac:dyDescent="0.25">
      <c r="A35" s="67"/>
      <c r="B35" s="68"/>
      <c r="C35" s="29" t="s">
        <v>296</v>
      </c>
      <c r="D35" s="78" t="s">
        <v>218</v>
      </c>
      <c r="E35" s="87">
        <v>12343</v>
      </c>
      <c r="F35" s="87">
        <v>6171.5</v>
      </c>
      <c r="G35" s="85">
        <v>831.04</v>
      </c>
      <c r="H35" s="85">
        <v>10889.220000000003</v>
      </c>
      <c r="I35" s="87">
        <v>9750.9699999999993</v>
      </c>
      <c r="J35" s="87">
        <v>9750.9699999999993</v>
      </c>
      <c r="K35" s="87">
        <v>10889.220000000003</v>
      </c>
      <c r="L35" s="87">
        <v>3623</v>
      </c>
      <c r="M35" s="87">
        <v>3623</v>
      </c>
      <c r="N35" s="87">
        <v>3623</v>
      </c>
      <c r="O35" s="87">
        <v>3623</v>
      </c>
      <c r="P35" s="87">
        <v>3623</v>
      </c>
      <c r="Q35" s="87">
        <v>831.04</v>
      </c>
      <c r="R35" s="87">
        <v>8516.7000000000007</v>
      </c>
      <c r="S35" s="87">
        <v>831.04</v>
      </c>
      <c r="T35" s="87">
        <v>7948.9199999999992</v>
      </c>
      <c r="U35" s="87">
        <v>2856</v>
      </c>
    </row>
    <row r="36" spans="1:21" x14ac:dyDescent="0.25">
      <c r="A36" s="70"/>
      <c r="B36" s="71"/>
      <c r="C36" s="72"/>
      <c r="D36" s="81"/>
      <c r="E36" s="71"/>
      <c r="F36" s="71"/>
      <c r="G36" s="71"/>
      <c r="H36" s="71"/>
      <c r="I36" s="71"/>
      <c r="J36" s="71"/>
      <c r="K36" s="71"/>
      <c r="L36" s="71"/>
      <c r="M36" s="71"/>
      <c r="N36" s="71"/>
      <c r="O36" s="71"/>
      <c r="P36" s="71"/>
      <c r="Q36" s="71"/>
      <c r="R36" s="71"/>
      <c r="S36" s="71"/>
      <c r="T36" s="71"/>
      <c r="U36" s="71"/>
    </row>
    <row r="37" spans="1:21" x14ac:dyDescent="0.25">
      <c r="A37" s="27" t="s">
        <v>328</v>
      </c>
      <c r="B37" s="28" t="s">
        <v>213</v>
      </c>
      <c r="C37" s="29" t="s">
        <v>2</v>
      </c>
      <c r="D37" s="80">
        <v>45380</v>
      </c>
      <c r="E37" s="83">
        <v>9462</v>
      </c>
      <c r="F37" s="83">
        <v>4731</v>
      </c>
      <c r="G37" s="83">
        <v>1082.9100000000001</v>
      </c>
      <c r="H37" s="83">
        <v>8326.5600000000013</v>
      </c>
      <c r="I37" s="83">
        <v>7474.9799999999987</v>
      </c>
      <c r="J37" s="83">
        <v>7474.9799999999987</v>
      </c>
      <c r="K37" s="83">
        <v>8326.5600000000013</v>
      </c>
      <c r="L37" s="83">
        <v>3623</v>
      </c>
      <c r="M37" s="83">
        <v>3623</v>
      </c>
      <c r="N37" s="83">
        <v>3623</v>
      </c>
      <c r="O37" s="83">
        <v>3623</v>
      </c>
      <c r="P37" s="83">
        <v>3623</v>
      </c>
      <c r="Q37" s="83">
        <v>1082.9100000000001</v>
      </c>
      <c r="R37" s="83">
        <v>7780.5</v>
      </c>
      <c r="S37" s="83">
        <v>1082.9100000000001</v>
      </c>
      <c r="T37" s="83">
        <v>7261.7999999999993</v>
      </c>
      <c r="U37" s="83">
        <v>2856</v>
      </c>
    </row>
    <row r="38" spans="1:21" x14ac:dyDescent="0.25">
      <c r="A38" s="67" t="s">
        <v>324</v>
      </c>
      <c r="B38" s="68" t="s">
        <v>213</v>
      </c>
      <c r="C38" s="69" t="s">
        <v>65</v>
      </c>
      <c r="D38" s="78">
        <v>88305</v>
      </c>
      <c r="E38" s="83">
        <v>283</v>
      </c>
      <c r="F38" s="83">
        <v>141.5</v>
      </c>
      <c r="G38" s="83">
        <v>0</v>
      </c>
      <c r="H38" s="83">
        <v>254.70000000000002</v>
      </c>
      <c r="I38" s="83">
        <v>223.57000000000002</v>
      </c>
      <c r="J38" s="83">
        <v>223.57000000000002</v>
      </c>
      <c r="K38" s="83">
        <v>249.04</v>
      </c>
      <c r="L38" s="86">
        <v>0</v>
      </c>
      <c r="M38" s="86">
        <v>0</v>
      </c>
      <c r="N38" s="86">
        <v>0</v>
      </c>
      <c r="O38" s="86">
        <v>0</v>
      </c>
      <c r="P38" s="86">
        <v>0</v>
      </c>
      <c r="Q38" s="86">
        <v>0</v>
      </c>
      <c r="R38" s="86">
        <v>254.70000000000002</v>
      </c>
      <c r="S38" s="86">
        <v>0</v>
      </c>
      <c r="T38" s="86">
        <v>27.24</v>
      </c>
      <c r="U38" s="86">
        <v>0</v>
      </c>
    </row>
    <row r="39" spans="1:21" x14ac:dyDescent="0.25">
      <c r="A39" s="67"/>
      <c r="B39" s="68" t="s">
        <v>213</v>
      </c>
      <c r="C39" s="69" t="s">
        <v>342</v>
      </c>
      <c r="D39" s="78" t="s">
        <v>218</v>
      </c>
      <c r="E39" s="83">
        <v>2048</v>
      </c>
      <c r="F39" s="83">
        <v>1024</v>
      </c>
      <c r="G39" s="83">
        <v>0</v>
      </c>
      <c r="H39" s="83">
        <v>2546.6799999999998</v>
      </c>
      <c r="I39" s="83">
        <v>1617.92</v>
      </c>
      <c r="J39" s="83">
        <v>1617.92</v>
      </c>
      <c r="K39" s="83">
        <v>2546.6799999999998</v>
      </c>
      <c r="L39" s="83">
        <v>0</v>
      </c>
      <c r="M39" s="83">
        <v>0</v>
      </c>
      <c r="N39" s="83">
        <v>0</v>
      </c>
      <c r="O39" s="83">
        <v>0</v>
      </c>
      <c r="P39" s="83">
        <v>0</v>
      </c>
      <c r="Q39" s="83">
        <v>0</v>
      </c>
      <c r="R39" s="83">
        <v>147.60000000000002</v>
      </c>
      <c r="S39" s="83">
        <v>0</v>
      </c>
      <c r="T39" s="83">
        <v>137.76</v>
      </c>
      <c r="U39" s="83">
        <v>0</v>
      </c>
    </row>
    <row r="40" spans="1:21" x14ac:dyDescent="0.25">
      <c r="A40" s="67"/>
      <c r="B40" s="68"/>
      <c r="C40" s="29" t="s">
        <v>296</v>
      </c>
      <c r="D40" s="78" t="s">
        <v>218</v>
      </c>
      <c r="E40" s="85">
        <v>11793</v>
      </c>
      <c r="F40" s="85">
        <v>5896.5</v>
      </c>
      <c r="G40" s="85">
        <v>1082.9100000000001</v>
      </c>
      <c r="H40" s="85">
        <v>11122.280000000002</v>
      </c>
      <c r="I40" s="85">
        <v>9316.4699999999975</v>
      </c>
      <c r="J40" s="85">
        <v>9316.4699999999975</v>
      </c>
      <c r="K40" s="85">
        <v>11122.280000000002</v>
      </c>
      <c r="L40" s="85">
        <v>3623</v>
      </c>
      <c r="M40" s="85">
        <v>3623</v>
      </c>
      <c r="N40" s="85">
        <v>3623</v>
      </c>
      <c r="O40" s="85">
        <v>3623</v>
      </c>
      <c r="P40" s="85">
        <v>3623</v>
      </c>
      <c r="Q40" s="85">
        <v>1082.9100000000001</v>
      </c>
      <c r="R40" s="85">
        <v>8182.8</v>
      </c>
      <c r="S40" s="85">
        <v>1082.9100000000001</v>
      </c>
      <c r="T40" s="85">
        <v>7426.7999999999993</v>
      </c>
      <c r="U40" s="85">
        <v>2856</v>
      </c>
    </row>
    <row r="41" spans="1:21" x14ac:dyDescent="0.25">
      <c r="A41" s="57"/>
      <c r="B41" s="58"/>
      <c r="C41" s="59"/>
      <c r="D41" s="79"/>
      <c r="E41" s="58"/>
      <c r="F41" s="58"/>
      <c r="G41" s="58"/>
      <c r="H41" s="58"/>
      <c r="I41" s="58"/>
      <c r="J41" s="58"/>
      <c r="K41" s="58"/>
      <c r="L41" s="58"/>
      <c r="M41" s="58"/>
      <c r="N41" s="58"/>
      <c r="O41" s="58"/>
      <c r="P41" s="58"/>
      <c r="Q41" s="58"/>
      <c r="R41" s="58"/>
      <c r="S41" s="58"/>
      <c r="T41" s="58"/>
      <c r="U41" s="58"/>
    </row>
    <row r="42" spans="1:21" x14ac:dyDescent="0.25">
      <c r="A42" s="27" t="s">
        <v>329</v>
      </c>
      <c r="B42" s="28" t="s">
        <v>213</v>
      </c>
      <c r="C42" s="29" t="s">
        <v>2</v>
      </c>
      <c r="D42" s="80">
        <v>45385</v>
      </c>
      <c r="E42" s="83">
        <v>11252</v>
      </c>
      <c r="F42" s="83">
        <v>5626</v>
      </c>
      <c r="G42" s="83">
        <v>1082.9100000000001</v>
      </c>
      <c r="H42" s="83">
        <v>9901.760000000002</v>
      </c>
      <c r="I42" s="83">
        <v>8889.0799999999981</v>
      </c>
      <c r="J42" s="83">
        <v>8889.0799999999981</v>
      </c>
      <c r="K42" s="83">
        <v>9901.760000000002</v>
      </c>
      <c r="L42" s="83">
        <v>3623</v>
      </c>
      <c r="M42" s="83">
        <v>3623</v>
      </c>
      <c r="N42" s="83">
        <v>3623</v>
      </c>
      <c r="O42" s="83">
        <v>3623</v>
      </c>
      <c r="P42" s="83">
        <v>3623</v>
      </c>
      <c r="Q42" s="83">
        <v>1082.9100000000001</v>
      </c>
      <c r="R42" s="83">
        <v>7780.5</v>
      </c>
      <c r="S42" s="83">
        <v>1082.9100000000001</v>
      </c>
      <c r="T42" s="83">
        <v>7261.7999999999993</v>
      </c>
      <c r="U42" s="83">
        <v>2856</v>
      </c>
    </row>
    <row r="43" spans="1:21" x14ac:dyDescent="0.25">
      <c r="A43" s="67" t="s">
        <v>324</v>
      </c>
      <c r="B43" s="68" t="s">
        <v>213</v>
      </c>
      <c r="C43" s="69" t="s">
        <v>65</v>
      </c>
      <c r="D43" s="78">
        <v>88305</v>
      </c>
      <c r="E43" s="83">
        <v>283</v>
      </c>
      <c r="F43" s="83">
        <v>141.5</v>
      </c>
      <c r="G43" s="83">
        <v>0</v>
      </c>
      <c r="H43" s="83">
        <v>254.70000000000002</v>
      </c>
      <c r="I43" s="83">
        <v>223.57000000000002</v>
      </c>
      <c r="J43" s="83">
        <v>223.57000000000002</v>
      </c>
      <c r="K43" s="83">
        <v>249.04</v>
      </c>
      <c r="L43" s="86">
        <v>0</v>
      </c>
      <c r="M43" s="86">
        <v>0</v>
      </c>
      <c r="N43" s="86">
        <v>0</v>
      </c>
      <c r="O43" s="86">
        <v>0</v>
      </c>
      <c r="P43" s="86">
        <v>0</v>
      </c>
      <c r="Q43" s="86">
        <v>0</v>
      </c>
      <c r="R43" s="86">
        <v>254.70000000000002</v>
      </c>
      <c r="S43" s="86">
        <v>0</v>
      </c>
      <c r="T43" s="86">
        <v>27.24</v>
      </c>
      <c r="U43" s="86">
        <v>0</v>
      </c>
    </row>
    <row r="44" spans="1:21" x14ac:dyDescent="0.25">
      <c r="A44" s="67"/>
      <c r="B44" s="68" t="s">
        <v>213</v>
      </c>
      <c r="C44" s="69" t="s">
        <v>342</v>
      </c>
      <c r="D44" s="78" t="s">
        <v>218</v>
      </c>
      <c r="E44" s="83">
        <v>149</v>
      </c>
      <c r="F44" s="83">
        <v>74.5</v>
      </c>
      <c r="G44" s="83">
        <v>0</v>
      </c>
      <c r="H44" s="83">
        <v>172.93</v>
      </c>
      <c r="I44" s="83">
        <v>117.71000000000001</v>
      </c>
      <c r="J44" s="83">
        <v>117.71000000000001</v>
      </c>
      <c r="K44" s="83">
        <v>172.93</v>
      </c>
      <c r="L44" s="83">
        <v>0</v>
      </c>
      <c r="M44" s="83">
        <v>0</v>
      </c>
      <c r="N44" s="83">
        <v>0</v>
      </c>
      <c r="O44" s="83">
        <v>0</v>
      </c>
      <c r="P44" s="83">
        <v>0</v>
      </c>
      <c r="Q44" s="83">
        <v>0</v>
      </c>
      <c r="R44" s="83">
        <v>134.10000000000002</v>
      </c>
      <c r="S44" s="83">
        <v>0</v>
      </c>
      <c r="T44" s="83">
        <v>125.16</v>
      </c>
      <c r="U44" s="83">
        <v>0</v>
      </c>
    </row>
    <row r="45" spans="1:21" x14ac:dyDescent="0.25">
      <c r="A45" s="67"/>
      <c r="B45" s="68"/>
      <c r="C45" s="29" t="s">
        <v>296</v>
      </c>
      <c r="D45" s="78" t="s">
        <v>218</v>
      </c>
      <c r="E45" s="85">
        <v>11684</v>
      </c>
      <c r="F45" s="85">
        <v>5842</v>
      </c>
      <c r="G45" s="85">
        <v>1082.9100000000001</v>
      </c>
      <c r="H45" s="85">
        <v>10323.730000000003</v>
      </c>
      <c r="I45" s="85">
        <v>9230.3599999999969</v>
      </c>
      <c r="J45" s="85">
        <v>9230.3599999999969</v>
      </c>
      <c r="K45" s="85">
        <v>10323.730000000003</v>
      </c>
      <c r="L45" s="85">
        <v>3623</v>
      </c>
      <c r="M45" s="85">
        <v>3623</v>
      </c>
      <c r="N45" s="85">
        <v>3623</v>
      </c>
      <c r="O45" s="85">
        <v>3623</v>
      </c>
      <c r="P45" s="85">
        <v>3623</v>
      </c>
      <c r="Q45" s="85">
        <v>1082.9100000000001</v>
      </c>
      <c r="R45" s="85">
        <v>8169.3</v>
      </c>
      <c r="S45" s="85">
        <v>1082.9100000000001</v>
      </c>
      <c r="T45" s="85">
        <v>7414.1999999999989</v>
      </c>
      <c r="U45" s="85">
        <v>2856</v>
      </c>
    </row>
    <row r="46" spans="1:21" x14ac:dyDescent="0.25">
      <c r="A46" s="57"/>
      <c r="B46" s="58"/>
      <c r="C46" s="59"/>
      <c r="D46" s="79"/>
      <c r="E46" s="58"/>
      <c r="F46" s="58"/>
      <c r="G46" s="58"/>
      <c r="H46" s="58"/>
      <c r="I46" s="58"/>
      <c r="J46" s="58"/>
      <c r="K46" s="58"/>
      <c r="L46" s="58"/>
      <c r="M46" s="58"/>
      <c r="N46" s="58"/>
      <c r="O46" s="58"/>
      <c r="P46" s="58"/>
      <c r="Q46" s="58"/>
      <c r="R46" s="58"/>
      <c r="S46" s="58"/>
      <c r="T46" s="58"/>
      <c r="U46" s="58"/>
    </row>
    <row r="47" spans="1:21" x14ac:dyDescent="0.25">
      <c r="A47" s="27" t="s">
        <v>330</v>
      </c>
      <c r="B47" s="28" t="s">
        <v>213</v>
      </c>
      <c r="C47" s="29" t="s">
        <v>2</v>
      </c>
      <c r="D47" s="80">
        <v>47562</v>
      </c>
      <c r="E47" s="83">
        <v>20915</v>
      </c>
      <c r="F47" s="83">
        <v>10457.5</v>
      </c>
      <c r="G47" s="83">
        <v>5212.1499999999996</v>
      </c>
      <c r="H47" s="83">
        <v>18405.200000000004</v>
      </c>
      <c r="I47" s="83">
        <v>16522.849999999999</v>
      </c>
      <c r="J47" s="83">
        <v>16522.849999999999</v>
      </c>
      <c r="K47" s="83">
        <v>18405.200000000004</v>
      </c>
      <c r="L47" s="83">
        <v>5973.9120000000003</v>
      </c>
      <c r="M47" s="83">
        <v>5973.9120000000003</v>
      </c>
      <c r="N47" s="83">
        <v>5973.9120000000003</v>
      </c>
      <c r="O47" s="83">
        <v>5973.9120000000003</v>
      </c>
      <c r="P47" s="83">
        <v>5973.9120000000003</v>
      </c>
      <c r="Q47" s="83">
        <v>5212.1499999999996</v>
      </c>
      <c r="R47" s="83">
        <v>10475.099999999999</v>
      </c>
      <c r="S47" s="83">
        <v>5212.1499999999996</v>
      </c>
      <c r="T47" s="83">
        <v>9776.7599999999984</v>
      </c>
      <c r="U47" s="83">
        <v>11103</v>
      </c>
    </row>
    <row r="48" spans="1:21" x14ac:dyDescent="0.25">
      <c r="A48" s="67" t="s">
        <v>331</v>
      </c>
      <c r="B48" s="68" t="s">
        <v>213</v>
      </c>
      <c r="C48" s="69" t="s">
        <v>65</v>
      </c>
      <c r="D48" s="78">
        <v>88304</v>
      </c>
      <c r="E48" s="83">
        <v>283</v>
      </c>
      <c r="F48" s="83">
        <v>141.5</v>
      </c>
      <c r="G48" s="83">
        <v>0</v>
      </c>
      <c r="H48" s="83">
        <v>254.70000000000002</v>
      </c>
      <c r="I48" s="83">
        <v>223.57000000000002</v>
      </c>
      <c r="J48" s="83">
        <v>223.57000000000002</v>
      </c>
      <c r="K48" s="83">
        <v>249.04</v>
      </c>
      <c r="L48" s="83">
        <v>213.94800000000001</v>
      </c>
      <c r="M48" s="83">
        <v>213.94800000000001</v>
      </c>
      <c r="N48" s="83">
        <v>213.94800000000001</v>
      </c>
      <c r="O48" s="83">
        <v>213.94800000000001</v>
      </c>
      <c r="P48" s="83">
        <v>213.94800000000001</v>
      </c>
      <c r="Q48" s="86">
        <v>0</v>
      </c>
      <c r="R48" s="86">
        <v>254.70000000000002</v>
      </c>
      <c r="S48" s="86">
        <v>0</v>
      </c>
      <c r="T48" s="86">
        <v>15.73</v>
      </c>
      <c r="U48" s="86">
        <v>0</v>
      </c>
    </row>
    <row r="49" spans="1:21" x14ac:dyDescent="0.25">
      <c r="A49" s="67"/>
      <c r="B49" s="68" t="s">
        <v>213</v>
      </c>
      <c r="C49" s="69" t="s">
        <v>342</v>
      </c>
      <c r="D49" s="78" t="s">
        <v>218</v>
      </c>
      <c r="E49" s="83">
        <v>600</v>
      </c>
      <c r="F49" s="83">
        <v>300</v>
      </c>
      <c r="G49" s="83">
        <v>0</v>
      </c>
      <c r="H49" s="83">
        <v>728.91</v>
      </c>
      <c r="I49" s="83">
        <v>474.00000000000011</v>
      </c>
      <c r="J49" s="83">
        <v>474.00000000000011</v>
      </c>
      <c r="K49" s="83">
        <v>728.91</v>
      </c>
      <c r="L49" s="83">
        <v>453.59999999999997</v>
      </c>
      <c r="M49" s="83">
        <v>453.59999999999997</v>
      </c>
      <c r="N49" s="83">
        <v>453.59999999999997</v>
      </c>
      <c r="O49" s="83">
        <v>453.59999999999997</v>
      </c>
      <c r="P49" s="83">
        <v>453.59999999999997</v>
      </c>
      <c r="Q49" s="83">
        <v>0</v>
      </c>
      <c r="R49" s="83">
        <v>446.40000000000009</v>
      </c>
      <c r="S49" s="83">
        <v>0</v>
      </c>
      <c r="T49" s="83">
        <v>416.64000000000016</v>
      </c>
      <c r="U49" s="83">
        <v>0</v>
      </c>
    </row>
    <row r="50" spans="1:21" x14ac:dyDescent="0.25">
      <c r="A50" s="67"/>
      <c r="B50" s="68"/>
      <c r="C50" s="29" t="s">
        <v>296</v>
      </c>
      <c r="D50" s="78" t="s">
        <v>218</v>
      </c>
      <c r="E50" s="85">
        <v>21798</v>
      </c>
      <c r="F50" s="85">
        <v>10899</v>
      </c>
      <c r="G50" s="85">
        <v>5212.1499999999996</v>
      </c>
      <c r="H50" s="85">
        <v>19383.150000000005</v>
      </c>
      <c r="I50" s="85">
        <v>17220.419999999998</v>
      </c>
      <c r="J50" s="85">
        <v>17220.419999999998</v>
      </c>
      <c r="K50" s="85">
        <v>19383.150000000005</v>
      </c>
      <c r="L50" s="85">
        <v>6641.4600000000009</v>
      </c>
      <c r="M50" s="85">
        <v>6641.4600000000009</v>
      </c>
      <c r="N50" s="85">
        <v>6641.4600000000009</v>
      </c>
      <c r="O50" s="85">
        <v>6641.4600000000009</v>
      </c>
      <c r="P50" s="85">
        <v>6641.4600000000009</v>
      </c>
      <c r="Q50" s="85">
        <v>5212.1499999999996</v>
      </c>
      <c r="R50" s="85">
        <v>11176.199999999999</v>
      </c>
      <c r="S50" s="85">
        <v>5212.1499999999996</v>
      </c>
      <c r="T50" s="85">
        <v>10209.129999999997</v>
      </c>
      <c r="U50" s="85">
        <v>11103</v>
      </c>
    </row>
    <row r="51" spans="1:21" x14ac:dyDescent="0.25">
      <c r="A51" s="70"/>
      <c r="B51" s="71"/>
      <c r="C51" s="72"/>
      <c r="D51" s="81"/>
      <c r="E51" s="71"/>
      <c r="F51" s="71"/>
      <c r="G51" s="71"/>
      <c r="H51" s="71"/>
      <c r="I51" s="71"/>
      <c r="J51" s="71"/>
      <c r="K51" s="71"/>
      <c r="L51" s="71"/>
      <c r="M51" s="71"/>
      <c r="N51" s="71"/>
      <c r="O51" s="71"/>
      <c r="P51" s="71"/>
      <c r="Q51" s="71"/>
      <c r="R51" s="71"/>
      <c r="S51" s="71"/>
      <c r="T51" s="71"/>
      <c r="U51" s="71"/>
    </row>
    <row r="52" spans="1:21" x14ac:dyDescent="0.25">
      <c r="A52" s="27" t="s">
        <v>332</v>
      </c>
      <c r="B52" s="28" t="s">
        <v>213</v>
      </c>
      <c r="C52" s="29" t="s">
        <v>2</v>
      </c>
      <c r="D52" s="80">
        <v>62323</v>
      </c>
      <c r="E52" s="83">
        <v>2518</v>
      </c>
      <c r="F52" s="83">
        <v>1259</v>
      </c>
      <c r="G52" s="83">
        <v>644.34</v>
      </c>
      <c r="H52" s="83">
        <v>2266.2000000000003</v>
      </c>
      <c r="I52" s="83">
        <v>1989.22</v>
      </c>
      <c r="J52" s="83">
        <v>1989.22</v>
      </c>
      <c r="K52" s="83">
        <v>2215.84</v>
      </c>
      <c r="L52" s="83">
        <v>1903.6080000000002</v>
      </c>
      <c r="M52" s="83">
        <v>1903.6080000000002</v>
      </c>
      <c r="N52" s="83">
        <v>1903.6080000000002</v>
      </c>
      <c r="O52" s="83">
        <v>1903.6080000000002</v>
      </c>
      <c r="P52" s="83">
        <v>1903.6080000000002</v>
      </c>
      <c r="Q52" s="83">
        <v>644.34</v>
      </c>
      <c r="R52" s="83">
        <v>2266.2000000000003</v>
      </c>
      <c r="S52" s="83">
        <v>644.34</v>
      </c>
      <c r="T52" s="83">
        <v>2115.12</v>
      </c>
      <c r="U52" s="88" t="s">
        <v>218</v>
      </c>
    </row>
    <row r="53" spans="1:21" x14ac:dyDescent="0.25">
      <c r="A53" s="67"/>
      <c r="B53" s="68" t="s">
        <v>213</v>
      </c>
      <c r="C53" s="69" t="s">
        <v>342</v>
      </c>
      <c r="D53" s="78" t="s">
        <v>218</v>
      </c>
      <c r="E53" s="83">
        <v>52</v>
      </c>
      <c r="F53" s="83">
        <v>26</v>
      </c>
      <c r="G53" s="83">
        <v>0</v>
      </c>
      <c r="H53" s="83">
        <v>65</v>
      </c>
      <c r="I53" s="83">
        <v>41.08</v>
      </c>
      <c r="J53" s="83">
        <v>41.08</v>
      </c>
      <c r="K53" s="83">
        <v>65</v>
      </c>
      <c r="L53" s="83">
        <v>39.311999999999998</v>
      </c>
      <c r="M53" s="83">
        <v>39.311999999999998</v>
      </c>
      <c r="N53" s="83">
        <v>39.311999999999998</v>
      </c>
      <c r="O53" s="83">
        <v>39.311999999999998</v>
      </c>
      <c r="P53" s="83">
        <v>39.311999999999998</v>
      </c>
      <c r="Q53" s="83">
        <v>0</v>
      </c>
      <c r="R53" s="83">
        <v>46.8</v>
      </c>
      <c r="S53" s="83">
        <v>0</v>
      </c>
      <c r="T53" s="83">
        <v>43.68</v>
      </c>
      <c r="U53" s="88" t="s">
        <v>218</v>
      </c>
    </row>
    <row r="54" spans="1:21" x14ac:dyDescent="0.25">
      <c r="A54" s="67"/>
      <c r="B54" s="68"/>
      <c r="C54" s="29" t="s">
        <v>296</v>
      </c>
      <c r="D54" s="78" t="s">
        <v>218</v>
      </c>
      <c r="E54" s="87">
        <v>2570</v>
      </c>
      <c r="F54" s="87">
        <v>1285</v>
      </c>
      <c r="G54" s="85">
        <v>0</v>
      </c>
      <c r="H54" s="85">
        <v>2313.0000000000005</v>
      </c>
      <c r="I54" s="87">
        <v>2030.3</v>
      </c>
      <c r="J54" s="87">
        <v>2030.3</v>
      </c>
      <c r="K54" s="87">
        <v>2280.84</v>
      </c>
      <c r="L54" s="87">
        <v>1942.92</v>
      </c>
      <c r="M54" s="87">
        <v>1942.92</v>
      </c>
      <c r="N54" s="87">
        <v>1942.92</v>
      </c>
      <c r="O54" s="87">
        <v>1942.92</v>
      </c>
      <c r="P54" s="87">
        <v>1942.92</v>
      </c>
      <c r="Q54" s="87">
        <v>644.34</v>
      </c>
      <c r="R54" s="87">
        <v>2313.0000000000005</v>
      </c>
      <c r="S54" s="87">
        <v>644.34</v>
      </c>
      <c r="T54" s="87">
        <v>2158.7999999999997</v>
      </c>
      <c r="U54" s="87">
        <v>0</v>
      </c>
    </row>
    <row r="55" spans="1:21" x14ac:dyDescent="0.25">
      <c r="A55" s="70"/>
      <c r="B55" s="71"/>
      <c r="C55" s="72"/>
      <c r="D55" s="81"/>
      <c r="E55" s="71"/>
      <c r="F55" s="71"/>
      <c r="G55" s="71"/>
      <c r="H55" s="71"/>
      <c r="I55" s="71"/>
      <c r="J55" s="71"/>
      <c r="K55" s="71"/>
      <c r="L55" s="71"/>
      <c r="M55" s="71"/>
      <c r="N55" s="71"/>
      <c r="O55" s="71"/>
      <c r="P55" s="71"/>
      <c r="Q55" s="71"/>
      <c r="R55" s="71"/>
      <c r="S55" s="71"/>
      <c r="T55" s="71"/>
      <c r="U55" s="71"/>
    </row>
    <row r="56" spans="1:21" x14ac:dyDescent="0.25">
      <c r="A56" s="27" t="s">
        <v>333</v>
      </c>
      <c r="B56" s="28" t="s">
        <v>213</v>
      </c>
      <c r="C56" s="29" t="s">
        <v>2</v>
      </c>
      <c r="D56" s="80">
        <v>64483</v>
      </c>
      <c r="E56" s="83">
        <v>2196</v>
      </c>
      <c r="F56" s="83">
        <v>1098</v>
      </c>
      <c r="G56" s="83">
        <v>852.18</v>
      </c>
      <c r="H56" s="83">
        <v>1976.4</v>
      </c>
      <c r="I56" s="83">
        <v>1734.84</v>
      </c>
      <c r="J56" s="83">
        <v>1734.84</v>
      </c>
      <c r="K56" s="83">
        <v>1932.48</v>
      </c>
      <c r="L56" s="83">
        <v>1729</v>
      </c>
      <c r="M56" s="83">
        <v>1729</v>
      </c>
      <c r="N56" s="83">
        <v>1729</v>
      </c>
      <c r="O56" s="83">
        <v>1729</v>
      </c>
      <c r="P56" s="83">
        <v>1729</v>
      </c>
      <c r="Q56" s="83">
        <v>852.18</v>
      </c>
      <c r="R56" s="83">
        <v>1976.4</v>
      </c>
      <c r="S56" s="83">
        <v>852.18</v>
      </c>
      <c r="T56" s="83">
        <v>1844.64</v>
      </c>
      <c r="U56" s="83">
        <v>1388</v>
      </c>
    </row>
    <row r="57" spans="1:21" x14ac:dyDescent="0.25">
      <c r="A57" s="67"/>
      <c r="B57" s="68" t="s">
        <v>213</v>
      </c>
      <c r="C57" s="69" t="s">
        <v>342</v>
      </c>
      <c r="D57" s="78" t="s">
        <v>218</v>
      </c>
      <c r="E57" s="83">
        <v>65</v>
      </c>
      <c r="F57" s="83">
        <v>32.5</v>
      </c>
      <c r="G57" s="83">
        <v>0</v>
      </c>
      <c r="H57" s="83">
        <v>81.25</v>
      </c>
      <c r="I57" s="83">
        <v>51.35</v>
      </c>
      <c r="J57" s="83">
        <v>51.35</v>
      </c>
      <c r="K57" s="83">
        <v>81.25</v>
      </c>
      <c r="L57" s="83">
        <v>0</v>
      </c>
      <c r="M57" s="83">
        <v>0</v>
      </c>
      <c r="N57" s="83">
        <v>0</v>
      </c>
      <c r="O57" s="83">
        <v>0</v>
      </c>
      <c r="P57" s="83">
        <v>0</v>
      </c>
      <c r="Q57" s="83">
        <v>0</v>
      </c>
      <c r="R57" s="83">
        <v>58.5</v>
      </c>
      <c r="S57" s="83">
        <v>0</v>
      </c>
      <c r="T57" s="83">
        <v>54.6</v>
      </c>
      <c r="U57" s="83">
        <v>0</v>
      </c>
    </row>
    <row r="58" spans="1:21" x14ac:dyDescent="0.25">
      <c r="A58" s="67"/>
      <c r="B58" s="68"/>
      <c r="C58" s="29" t="s">
        <v>296</v>
      </c>
      <c r="D58" s="78" t="s">
        <v>218</v>
      </c>
      <c r="E58" s="87">
        <v>2261</v>
      </c>
      <c r="F58" s="87">
        <v>1130.5</v>
      </c>
      <c r="G58" s="85">
        <v>852.18</v>
      </c>
      <c r="H58" s="85">
        <v>2034.9</v>
      </c>
      <c r="I58" s="87">
        <v>1786.1899999999998</v>
      </c>
      <c r="J58" s="87">
        <v>1786.1899999999998</v>
      </c>
      <c r="K58" s="87">
        <v>2013.73</v>
      </c>
      <c r="L58" s="87">
        <v>1729</v>
      </c>
      <c r="M58" s="87">
        <v>1729</v>
      </c>
      <c r="N58" s="87">
        <v>1729</v>
      </c>
      <c r="O58" s="87">
        <v>1729</v>
      </c>
      <c r="P58" s="87">
        <v>1729</v>
      </c>
      <c r="Q58" s="87">
        <v>852.18</v>
      </c>
      <c r="R58" s="87">
        <v>2034.9</v>
      </c>
      <c r="S58" s="87">
        <v>852.18</v>
      </c>
      <c r="T58" s="87">
        <v>1899.24</v>
      </c>
      <c r="U58" s="87">
        <v>1388</v>
      </c>
    </row>
    <row r="59" spans="1:21" x14ac:dyDescent="0.25">
      <c r="A59" s="70"/>
      <c r="B59" s="71"/>
      <c r="C59" s="72"/>
      <c r="D59" s="81"/>
      <c r="E59" s="71"/>
      <c r="F59" s="71"/>
      <c r="G59" s="71"/>
      <c r="H59" s="71"/>
      <c r="I59" s="71"/>
      <c r="J59" s="71"/>
      <c r="K59" s="71"/>
      <c r="L59" s="71"/>
      <c r="M59" s="71"/>
      <c r="N59" s="71"/>
      <c r="O59" s="71"/>
      <c r="P59" s="71"/>
      <c r="Q59" s="71"/>
      <c r="R59" s="71"/>
      <c r="S59" s="71"/>
      <c r="T59" s="71"/>
      <c r="U59" s="71"/>
    </row>
    <row r="60" spans="1:21" s="105" customFormat="1" x14ac:dyDescent="0.25">
      <c r="A60" s="102" t="s">
        <v>336</v>
      </c>
      <c r="B60" s="104" t="s">
        <v>213</v>
      </c>
      <c r="C60" s="103" t="s">
        <v>2</v>
      </c>
      <c r="D60" s="106">
        <v>49505</v>
      </c>
      <c r="E60" s="87">
        <v>17768</v>
      </c>
      <c r="F60" s="87">
        <v>8884</v>
      </c>
      <c r="G60" s="108">
        <v>3541.93</v>
      </c>
      <c r="H60" s="108">
        <v>15635.840000000002</v>
      </c>
      <c r="I60" s="107">
        <v>14036.720000000001</v>
      </c>
      <c r="J60" s="107">
        <v>14036.720000000001</v>
      </c>
      <c r="K60" s="107">
        <v>15635.840000000002</v>
      </c>
      <c r="L60" s="107">
        <v>7271</v>
      </c>
      <c r="M60" s="107">
        <v>7271</v>
      </c>
      <c r="N60" s="107">
        <v>7271</v>
      </c>
      <c r="O60" s="107">
        <v>7271</v>
      </c>
      <c r="P60" s="107">
        <v>7271</v>
      </c>
      <c r="Q60" s="107">
        <v>3541.93</v>
      </c>
      <c r="R60" s="107">
        <v>8381.7000000000007</v>
      </c>
      <c r="S60" s="107">
        <v>3541.93</v>
      </c>
      <c r="T60" s="107">
        <v>7822.92</v>
      </c>
      <c r="U60" s="107">
        <v>5551</v>
      </c>
    </row>
    <row r="61" spans="1:21" s="9" customFormat="1" x14ac:dyDescent="0.25">
      <c r="A61" s="25"/>
      <c r="B61" s="26" t="s">
        <v>213</v>
      </c>
      <c r="C61" s="34" t="s">
        <v>342</v>
      </c>
      <c r="D61" s="26" t="s">
        <v>218</v>
      </c>
      <c r="E61" s="87">
        <v>340</v>
      </c>
      <c r="F61" s="87">
        <v>170</v>
      </c>
      <c r="G61" s="108">
        <v>0</v>
      </c>
      <c r="H61" s="108">
        <v>363.21</v>
      </c>
      <c r="I61" s="107">
        <v>268.60000000000002</v>
      </c>
      <c r="J61" s="107">
        <v>268.60000000000002</v>
      </c>
      <c r="K61" s="107">
        <v>363.21</v>
      </c>
      <c r="L61" s="107">
        <v>0</v>
      </c>
      <c r="M61" s="107">
        <v>0</v>
      </c>
      <c r="N61" s="107">
        <v>0</v>
      </c>
      <c r="O61" s="107">
        <v>0</v>
      </c>
      <c r="P61" s="107">
        <v>0</v>
      </c>
      <c r="Q61" s="107">
        <v>0</v>
      </c>
      <c r="R61" s="107">
        <v>267.3</v>
      </c>
      <c r="S61" s="107">
        <v>0</v>
      </c>
      <c r="T61" s="107">
        <v>249.48000000000002</v>
      </c>
      <c r="U61" s="107">
        <v>0</v>
      </c>
    </row>
    <row r="62" spans="1:21" s="9" customFormat="1" x14ac:dyDescent="0.25">
      <c r="A62" s="25"/>
      <c r="B62" s="26"/>
      <c r="C62" s="29" t="s">
        <v>296</v>
      </c>
      <c r="D62" s="26" t="s">
        <v>218</v>
      </c>
      <c r="E62" s="87">
        <v>18108</v>
      </c>
      <c r="F62" s="87">
        <v>9054</v>
      </c>
      <c r="G62" s="85">
        <v>3541.93</v>
      </c>
      <c r="H62" s="85">
        <v>15999.050000000001</v>
      </c>
      <c r="I62" s="87">
        <v>14305.320000000002</v>
      </c>
      <c r="J62" s="87">
        <v>14305.320000000002</v>
      </c>
      <c r="K62" s="87">
        <v>15999.050000000001</v>
      </c>
      <c r="L62" s="87">
        <v>7271</v>
      </c>
      <c r="M62" s="87">
        <v>7271</v>
      </c>
      <c r="N62" s="87">
        <v>7271</v>
      </c>
      <c r="O62" s="87">
        <v>7271</v>
      </c>
      <c r="P62" s="87">
        <v>7271</v>
      </c>
      <c r="Q62" s="87">
        <v>3541.93</v>
      </c>
      <c r="R62" s="87">
        <v>8649</v>
      </c>
      <c r="S62" s="87">
        <v>3541.93</v>
      </c>
      <c r="T62" s="87">
        <v>8072.4</v>
      </c>
      <c r="U62" s="87">
        <v>5551</v>
      </c>
    </row>
    <row r="63" spans="1:21" x14ac:dyDescent="0.25">
      <c r="A63" s="70"/>
      <c r="B63" s="71"/>
      <c r="C63" s="72"/>
      <c r="D63" s="81"/>
      <c r="E63" s="71"/>
      <c r="F63" s="71"/>
      <c r="G63" s="71"/>
      <c r="H63" s="71"/>
      <c r="I63" s="71"/>
      <c r="J63" s="71"/>
      <c r="K63" s="71"/>
      <c r="L63" s="71"/>
      <c r="M63" s="71"/>
      <c r="N63" s="71"/>
      <c r="O63" s="71"/>
      <c r="P63" s="71"/>
      <c r="Q63" s="71"/>
      <c r="R63" s="71"/>
      <c r="S63" s="71"/>
      <c r="T63" s="71"/>
      <c r="U63" s="71"/>
    </row>
    <row r="64" spans="1:21" x14ac:dyDescent="0.25">
      <c r="A64" s="73" t="s">
        <v>334</v>
      </c>
      <c r="B64" s="74" t="s">
        <v>213</v>
      </c>
      <c r="C64" s="75"/>
      <c r="D64" s="82">
        <v>19120</v>
      </c>
      <c r="E64" s="45" t="s">
        <v>298</v>
      </c>
      <c r="F64" s="51"/>
      <c r="G64" s="51"/>
      <c r="H64" s="49"/>
      <c r="I64" s="49"/>
      <c r="J64" s="49"/>
      <c r="K64" s="49"/>
      <c r="L64" s="49"/>
      <c r="M64" s="49"/>
      <c r="N64" s="49"/>
      <c r="O64" s="49"/>
      <c r="P64" s="49"/>
      <c r="Q64" s="49"/>
      <c r="R64" s="49"/>
      <c r="S64" s="49"/>
      <c r="T64" s="49"/>
      <c r="U64" s="49"/>
    </row>
    <row r="65" spans="1:21" x14ac:dyDescent="0.25">
      <c r="A65" s="70"/>
      <c r="B65" s="71"/>
      <c r="C65" s="72"/>
      <c r="D65" s="81"/>
      <c r="E65" s="71"/>
      <c r="F65" s="71"/>
      <c r="G65" s="71"/>
      <c r="H65" s="71"/>
      <c r="I65" s="71"/>
      <c r="J65" s="71"/>
      <c r="K65" s="71"/>
      <c r="L65" s="71"/>
      <c r="M65" s="71"/>
      <c r="N65" s="71"/>
      <c r="O65" s="71"/>
      <c r="P65" s="71"/>
      <c r="Q65" s="71"/>
      <c r="R65" s="71"/>
      <c r="S65" s="71"/>
      <c r="T65" s="71"/>
      <c r="U65" s="71"/>
    </row>
    <row r="66" spans="1:21" x14ac:dyDescent="0.25">
      <c r="A66" s="73" t="s">
        <v>335</v>
      </c>
      <c r="B66" s="74" t="s">
        <v>213</v>
      </c>
      <c r="C66" s="75"/>
      <c r="D66" s="82">
        <v>45391</v>
      </c>
      <c r="E66" s="45" t="s">
        <v>298</v>
      </c>
      <c r="F66" s="51"/>
      <c r="G66" s="51"/>
      <c r="H66" s="49"/>
      <c r="I66" s="49"/>
      <c r="J66" s="49"/>
      <c r="K66" s="49"/>
      <c r="L66" s="49"/>
      <c r="M66" s="49"/>
      <c r="N66" s="49"/>
      <c r="O66" s="49"/>
      <c r="P66" s="49"/>
      <c r="Q66" s="49"/>
      <c r="R66" s="49"/>
      <c r="S66" s="49"/>
      <c r="T66" s="49"/>
      <c r="U66" s="49"/>
    </row>
    <row r="67" spans="1:21" x14ac:dyDescent="0.25">
      <c r="A67" s="70"/>
      <c r="B67" s="71"/>
      <c r="C67" s="72"/>
      <c r="D67" s="81"/>
      <c r="E67" s="71"/>
      <c r="F67" s="71"/>
      <c r="G67" s="71"/>
      <c r="H67" s="71"/>
      <c r="I67" s="71"/>
      <c r="J67" s="71"/>
      <c r="K67" s="71"/>
      <c r="L67" s="71"/>
      <c r="M67" s="71"/>
      <c r="N67" s="71"/>
      <c r="O67" s="71"/>
      <c r="P67" s="71"/>
      <c r="Q67" s="71"/>
      <c r="R67" s="71"/>
      <c r="S67" s="71"/>
      <c r="T67" s="71"/>
      <c r="U67" s="71"/>
    </row>
    <row r="68" spans="1:21" x14ac:dyDescent="0.25">
      <c r="A68" s="73" t="s">
        <v>337</v>
      </c>
      <c r="B68" s="74" t="s">
        <v>213</v>
      </c>
      <c r="C68" s="75"/>
      <c r="D68" s="82">
        <v>55700</v>
      </c>
      <c r="E68" s="45" t="s">
        <v>298</v>
      </c>
      <c r="F68" s="51"/>
      <c r="G68" s="51"/>
      <c r="H68" s="49"/>
      <c r="I68" s="49"/>
      <c r="J68" s="49"/>
      <c r="K68" s="49"/>
      <c r="L68" s="49"/>
      <c r="M68" s="49"/>
      <c r="N68" s="49"/>
      <c r="O68" s="49"/>
      <c r="P68" s="49"/>
      <c r="Q68" s="49"/>
      <c r="R68" s="49"/>
      <c r="S68" s="49"/>
      <c r="T68" s="49"/>
      <c r="U68" s="49"/>
    </row>
    <row r="69" spans="1:21" x14ac:dyDescent="0.25">
      <c r="A69" s="70"/>
      <c r="B69" s="71"/>
      <c r="C69" s="72"/>
      <c r="D69" s="81"/>
      <c r="E69" s="71"/>
      <c r="F69" s="71"/>
      <c r="G69" s="71"/>
      <c r="H69" s="71"/>
      <c r="I69" s="71"/>
      <c r="J69" s="71"/>
      <c r="K69" s="71"/>
      <c r="L69" s="71"/>
      <c r="M69" s="71"/>
      <c r="N69" s="71"/>
      <c r="O69" s="71"/>
      <c r="P69" s="71"/>
      <c r="Q69" s="71"/>
      <c r="R69" s="71"/>
      <c r="S69" s="71"/>
      <c r="T69" s="71"/>
      <c r="U69" s="71"/>
    </row>
    <row r="70" spans="1:21" x14ac:dyDescent="0.25">
      <c r="A70" s="73" t="s">
        <v>338</v>
      </c>
      <c r="B70" s="74" t="s">
        <v>213</v>
      </c>
      <c r="C70" s="75"/>
      <c r="D70" s="82">
        <v>55866</v>
      </c>
      <c r="E70" s="45" t="s">
        <v>298</v>
      </c>
      <c r="F70" s="51"/>
      <c r="G70" s="51"/>
      <c r="H70" s="49"/>
      <c r="I70" s="49"/>
      <c r="J70" s="49"/>
      <c r="K70" s="49"/>
      <c r="L70" s="49"/>
      <c r="M70" s="49"/>
      <c r="N70" s="49"/>
      <c r="O70" s="49"/>
      <c r="P70" s="49"/>
      <c r="Q70" s="49"/>
      <c r="R70" s="49"/>
      <c r="S70" s="49"/>
      <c r="T70" s="49"/>
      <c r="U70" s="49"/>
    </row>
    <row r="71" spans="1:21" x14ac:dyDescent="0.25">
      <c r="A71" s="70"/>
      <c r="B71" s="71"/>
      <c r="C71" s="72"/>
      <c r="D71" s="81"/>
      <c r="E71" s="71"/>
      <c r="F71" s="71"/>
      <c r="G71" s="71"/>
      <c r="H71" s="71"/>
      <c r="I71" s="71"/>
      <c r="J71" s="71"/>
      <c r="K71" s="71"/>
      <c r="L71" s="71"/>
      <c r="M71" s="71"/>
      <c r="N71" s="71"/>
      <c r="O71" s="71"/>
      <c r="P71" s="71"/>
      <c r="Q71" s="71"/>
      <c r="R71" s="71"/>
      <c r="S71" s="71"/>
      <c r="T71" s="71"/>
      <c r="U71" s="71"/>
    </row>
    <row r="72" spans="1:21" x14ac:dyDescent="0.25">
      <c r="A72" s="73" t="s">
        <v>339</v>
      </c>
      <c r="B72" s="74" t="s">
        <v>213</v>
      </c>
      <c r="C72" s="75"/>
      <c r="D72" s="82">
        <v>62322</v>
      </c>
      <c r="E72" s="45" t="s">
        <v>298</v>
      </c>
      <c r="F72" s="51"/>
      <c r="G72" s="51"/>
      <c r="H72" s="49"/>
      <c r="I72" s="49"/>
      <c r="J72" s="49"/>
      <c r="K72" s="49"/>
      <c r="L72" s="49"/>
      <c r="M72" s="49"/>
      <c r="N72" s="49"/>
      <c r="O72" s="49"/>
      <c r="P72" s="49"/>
      <c r="Q72" s="49"/>
      <c r="R72" s="49"/>
      <c r="S72" s="49"/>
      <c r="T72" s="49"/>
      <c r="U72" s="49"/>
    </row>
    <row r="73" spans="1:21" x14ac:dyDescent="0.25">
      <c r="A73" s="70"/>
      <c r="B73" s="71"/>
      <c r="C73" s="72"/>
      <c r="D73" s="81"/>
      <c r="E73" s="71"/>
      <c r="F73" s="71"/>
      <c r="G73" s="71"/>
      <c r="H73" s="71"/>
      <c r="I73" s="71"/>
      <c r="J73" s="71"/>
      <c r="K73" s="71"/>
      <c r="L73" s="71"/>
      <c r="M73" s="71"/>
      <c r="N73" s="71"/>
      <c r="O73" s="71"/>
      <c r="P73" s="71"/>
      <c r="Q73" s="71"/>
      <c r="R73" s="71"/>
      <c r="S73" s="71"/>
      <c r="T73" s="71"/>
      <c r="U73" s="71"/>
    </row>
    <row r="74" spans="1:21" x14ac:dyDescent="0.25">
      <c r="A74" s="73" t="s">
        <v>340</v>
      </c>
      <c r="B74" s="74" t="s">
        <v>213</v>
      </c>
      <c r="C74" s="75"/>
      <c r="D74" s="82">
        <v>66821</v>
      </c>
      <c r="E74" s="45" t="s">
        <v>298</v>
      </c>
      <c r="F74" s="51"/>
      <c r="G74" s="51"/>
      <c r="H74" s="49"/>
      <c r="I74" s="49"/>
      <c r="J74" s="49"/>
      <c r="K74" s="49"/>
      <c r="L74" s="49"/>
      <c r="M74" s="49"/>
      <c r="N74" s="49"/>
      <c r="O74" s="49"/>
      <c r="P74" s="49"/>
      <c r="Q74" s="49"/>
      <c r="R74" s="49"/>
      <c r="S74" s="49"/>
      <c r="T74" s="49"/>
      <c r="U74" s="49"/>
    </row>
    <row r="75" spans="1:21" x14ac:dyDescent="0.25">
      <c r="A75" s="70"/>
      <c r="B75" s="71"/>
      <c r="C75" s="72"/>
      <c r="D75" s="81"/>
      <c r="E75" s="71"/>
      <c r="F75" s="71"/>
      <c r="G75" s="71"/>
      <c r="H75" s="71"/>
      <c r="I75" s="71"/>
      <c r="J75" s="71"/>
      <c r="K75" s="71"/>
      <c r="L75" s="71"/>
      <c r="M75" s="71"/>
      <c r="N75" s="71"/>
      <c r="O75" s="71"/>
      <c r="P75" s="71"/>
      <c r="Q75" s="71"/>
      <c r="R75" s="71"/>
      <c r="S75" s="71"/>
      <c r="T75" s="71"/>
      <c r="U75" s="71"/>
    </row>
    <row r="76" spans="1:21" x14ac:dyDescent="0.25">
      <c r="A76" s="73" t="s">
        <v>341</v>
      </c>
      <c r="B76" s="74" t="s">
        <v>213</v>
      </c>
      <c r="C76" s="75"/>
      <c r="D76" s="82">
        <v>66984</v>
      </c>
      <c r="E76" s="45" t="s">
        <v>298</v>
      </c>
      <c r="F76" s="51"/>
      <c r="G76" s="51"/>
      <c r="H76" s="49"/>
      <c r="I76" s="49"/>
      <c r="J76" s="49"/>
      <c r="K76" s="49"/>
      <c r="L76" s="49"/>
      <c r="M76" s="49"/>
      <c r="N76" s="49"/>
      <c r="O76" s="49"/>
      <c r="P76" s="49"/>
      <c r="Q76" s="49"/>
      <c r="R76" s="49"/>
      <c r="S76" s="49"/>
      <c r="T76" s="49"/>
      <c r="U76" s="49"/>
    </row>
  </sheetData>
  <hyperlinks>
    <hyperlink ref="C1" location="Instructions!A1" display="Return to Instructions Pag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workbookViewId="0">
      <selection activeCell="F1" sqref="F1:G1"/>
    </sheetView>
  </sheetViews>
  <sheetFormatPr defaultRowHeight="14.25" x14ac:dyDescent="0.25"/>
  <cols>
    <col min="1" max="1" width="58" bestFit="1" customWidth="1"/>
    <col min="2" max="2" width="18.5703125" bestFit="1" customWidth="1"/>
    <col min="3" max="3" width="17.5703125" bestFit="1" customWidth="1"/>
    <col min="4" max="4" width="8" customWidth="1"/>
    <col min="5" max="5" width="14" customWidth="1"/>
    <col min="6" max="6" width="14.5703125" customWidth="1"/>
    <col min="7" max="7" width="14.7109375" customWidth="1"/>
    <col min="8" max="8" width="13.28515625" customWidth="1"/>
    <col min="9" max="9" width="13.5703125" customWidth="1"/>
    <col min="10" max="10" width="11" bestFit="1" customWidth="1"/>
    <col min="11" max="11" width="13.7109375" customWidth="1"/>
    <col min="12" max="16" width="11" bestFit="1" customWidth="1"/>
    <col min="17" max="17" width="13.7109375" customWidth="1"/>
    <col min="18" max="18" width="11" bestFit="1" customWidth="1"/>
    <col min="19" max="19" width="13" customWidth="1"/>
    <col min="20" max="20" width="11" bestFit="1" customWidth="1"/>
    <col min="21" max="21" width="12.28515625" customWidth="1"/>
  </cols>
  <sheetData>
    <row r="1" spans="1:21" x14ac:dyDescent="0.25">
      <c r="A1" s="14" t="s">
        <v>286</v>
      </c>
      <c r="F1" s="120" t="s">
        <v>313</v>
      </c>
      <c r="G1" s="120"/>
    </row>
    <row r="2" spans="1:21" x14ac:dyDescent="0.25">
      <c r="A2" s="14" t="s">
        <v>300</v>
      </c>
    </row>
    <row r="3" spans="1:21" x14ac:dyDescent="0.25">
      <c r="A3" s="14" t="s">
        <v>287</v>
      </c>
    </row>
    <row r="5" spans="1:21" x14ac:dyDescent="0.25">
      <c r="A5" s="30" t="s">
        <v>288</v>
      </c>
      <c r="B5" s="76"/>
      <c r="C5" s="76"/>
      <c r="D5" s="76"/>
      <c r="E5" s="76"/>
      <c r="F5" s="76"/>
      <c r="G5" s="76"/>
      <c r="H5" s="76"/>
      <c r="I5" s="76"/>
      <c r="J5" s="76"/>
      <c r="K5" s="76"/>
      <c r="L5" s="76"/>
      <c r="M5" s="76"/>
      <c r="N5" s="76"/>
      <c r="O5" s="76"/>
      <c r="P5" s="76"/>
      <c r="Q5" s="76"/>
      <c r="R5" s="76"/>
      <c r="S5" s="76"/>
      <c r="T5" s="76"/>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91" customFormat="1" x14ac:dyDescent="0.25">
      <c r="A9" s="2" t="s">
        <v>0</v>
      </c>
      <c r="B9" s="3" t="s">
        <v>1</v>
      </c>
      <c r="C9" s="4" t="s">
        <v>2</v>
      </c>
      <c r="D9" s="3">
        <v>72110</v>
      </c>
      <c r="E9" s="89">
        <v>388</v>
      </c>
      <c r="F9" s="89">
        <v>194</v>
      </c>
      <c r="G9" s="90">
        <v>106.88</v>
      </c>
      <c r="H9" s="90">
        <v>349.2</v>
      </c>
      <c r="I9" s="89">
        <v>306.52000000000004</v>
      </c>
      <c r="J9" s="89">
        <v>306.52000000000004</v>
      </c>
      <c r="K9" s="89">
        <v>341.44</v>
      </c>
      <c r="L9" s="89">
        <v>293.32799999999997</v>
      </c>
      <c r="M9" s="89">
        <v>293.32799999999997</v>
      </c>
      <c r="N9" s="89">
        <v>293.32799999999997</v>
      </c>
      <c r="O9" s="89">
        <v>293.32799999999997</v>
      </c>
      <c r="P9" s="89">
        <v>293.32799999999997</v>
      </c>
      <c r="Q9" s="89">
        <v>106.88</v>
      </c>
      <c r="R9" s="89">
        <v>349.2</v>
      </c>
      <c r="S9" s="89">
        <v>106.88</v>
      </c>
      <c r="T9" s="89">
        <v>325.92</v>
      </c>
      <c r="U9" s="89">
        <v>257.24400000000003</v>
      </c>
    </row>
    <row r="10" spans="1:21" s="91" customFormat="1" x14ac:dyDescent="0.25">
      <c r="A10" s="2" t="s">
        <v>3</v>
      </c>
      <c r="B10" s="3" t="s">
        <v>1</v>
      </c>
      <c r="C10" s="4" t="s">
        <v>2</v>
      </c>
      <c r="D10" s="3">
        <v>71101</v>
      </c>
      <c r="E10" s="89">
        <v>250</v>
      </c>
      <c r="F10" s="89">
        <v>125</v>
      </c>
      <c r="G10" s="90">
        <v>106.88</v>
      </c>
      <c r="H10" s="90">
        <v>225</v>
      </c>
      <c r="I10" s="89">
        <v>197.5</v>
      </c>
      <c r="J10" s="89">
        <v>197.5</v>
      </c>
      <c r="K10" s="89">
        <v>220</v>
      </c>
      <c r="L10" s="89">
        <v>189</v>
      </c>
      <c r="M10" s="89">
        <v>189</v>
      </c>
      <c r="N10" s="89">
        <v>189</v>
      </c>
      <c r="O10" s="89">
        <v>189</v>
      </c>
      <c r="P10" s="89">
        <v>189</v>
      </c>
      <c r="Q10" s="89">
        <v>106.88</v>
      </c>
      <c r="R10" s="89">
        <v>225</v>
      </c>
      <c r="S10" s="89">
        <v>106.88</v>
      </c>
      <c r="T10" s="89">
        <v>210</v>
      </c>
      <c r="U10" s="89">
        <v>165.75</v>
      </c>
    </row>
    <row r="11" spans="1:21" s="91" customFormat="1" x14ac:dyDescent="0.25">
      <c r="A11" s="2" t="s">
        <v>4</v>
      </c>
      <c r="B11" s="3" t="s">
        <v>1</v>
      </c>
      <c r="C11" s="4" t="s">
        <v>2</v>
      </c>
      <c r="D11" s="3">
        <v>72050</v>
      </c>
      <c r="E11" s="89">
        <v>340</v>
      </c>
      <c r="F11" s="89">
        <v>170</v>
      </c>
      <c r="G11" s="90">
        <v>106.88</v>
      </c>
      <c r="H11" s="90">
        <v>306</v>
      </c>
      <c r="I11" s="89">
        <v>268.60000000000002</v>
      </c>
      <c r="J11" s="89">
        <v>268.60000000000002</v>
      </c>
      <c r="K11" s="89">
        <v>299.2</v>
      </c>
      <c r="L11" s="89">
        <v>257.04000000000002</v>
      </c>
      <c r="M11" s="89">
        <v>257.04000000000002</v>
      </c>
      <c r="N11" s="89">
        <v>257.04000000000002</v>
      </c>
      <c r="O11" s="89">
        <v>257.04000000000002</v>
      </c>
      <c r="P11" s="89">
        <v>257.04000000000002</v>
      </c>
      <c r="Q11" s="89">
        <v>106.88</v>
      </c>
      <c r="R11" s="89">
        <v>306</v>
      </c>
      <c r="S11" s="89">
        <v>106.88</v>
      </c>
      <c r="T11" s="89">
        <v>285.59999999999997</v>
      </c>
      <c r="U11" s="89">
        <v>225.42000000000002</v>
      </c>
    </row>
    <row r="12" spans="1:21" s="91" customFormat="1" x14ac:dyDescent="0.25">
      <c r="A12" s="2" t="s">
        <v>5</v>
      </c>
      <c r="B12" s="3" t="s">
        <v>1</v>
      </c>
      <c r="C12" s="4" t="s">
        <v>2</v>
      </c>
      <c r="D12" s="3">
        <v>72082</v>
      </c>
      <c r="E12" s="89">
        <v>305</v>
      </c>
      <c r="F12" s="89">
        <v>152.5</v>
      </c>
      <c r="G12" s="90">
        <v>106.88</v>
      </c>
      <c r="H12" s="90">
        <v>274.5</v>
      </c>
      <c r="I12" s="89">
        <v>240.95000000000002</v>
      </c>
      <c r="J12" s="89">
        <v>240.95000000000002</v>
      </c>
      <c r="K12" s="89">
        <v>268.39999999999998</v>
      </c>
      <c r="L12" s="89">
        <v>230.58</v>
      </c>
      <c r="M12" s="89">
        <v>230.58</v>
      </c>
      <c r="N12" s="89">
        <v>230.58</v>
      </c>
      <c r="O12" s="89">
        <v>230.58</v>
      </c>
      <c r="P12" s="89">
        <v>230.58</v>
      </c>
      <c r="Q12" s="89">
        <v>106.88</v>
      </c>
      <c r="R12" s="89">
        <v>274.5</v>
      </c>
      <c r="S12" s="89">
        <v>106.88</v>
      </c>
      <c r="T12" s="89">
        <v>256.2</v>
      </c>
      <c r="U12" s="89">
        <v>202.215</v>
      </c>
    </row>
    <row r="13" spans="1:21" s="91" customFormat="1" x14ac:dyDescent="0.25">
      <c r="A13" s="2" t="s">
        <v>6</v>
      </c>
      <c r="B13" s="3" t="s">
        <v>1</v>
      </c>
      <c r="C13" s="4" t="s">
        <v>2</v>
      </c>
      <c r="D13" s="3">
        <v>72202</v>
      </c>
      <c r="E13" s="89">
        <v>342</v>
      </c>
      <c r="F13" s="89">
        <v>171</v>
      </c>
      <c r="G13" s="90">
        <v>106.88</v>
      </c>
      <c r="H13" s="90">
        <v>307.8</v>
      </c>
      <c r="I13" s="89">
        <v>270.18</v>
      </c>
      <c r="J13" s="89">
        <v>270.18</v>
      </c>
      <c r="K13" s="89">
        <v>300.95999999999998</v>
      </c>
      <c r="L13" s="89">
        <v>258.55200000000002</v>
      </c>
      <c r="M13" s="89">
        <v>258.55200000000002</v>
      </c>
      <c r="N13" s="89">
        <v>258.55200000000002</v>
      </c>
      <c r="O13" s="89">
        <v>258.55200000000002</v>
      </c>
      <c r="P13" s="89">
        <v>258.55200000000002</v>
      </c>
      <c r="Q13" s="89">
        <v>106.88</v>
      </c>
      <c r="R13" s="89">
        <v>307.8</v>
      </c>
      <c r="S13" s="89">
        <v>106.88</v>
      </c>
      <c r="T13" s="89">
        <v>287.27999999999997</v>
      </c>
      <c r="U13" s="89">
        <v>226.74600000000001</v>
      </c>
    </row>
    <row r="14" spans="1:21" s="91" customFormat="1" x14ac:dyDescent="0.25">
      <c r="A14" s="2" t="s">
        <v>7</v>
      </c>
      <c r="B14" s="3" t="s">
        <v>1</v>
      </c>
      <c r="C14" s="4" t="s">
        <v>2</v>
      </c>
      <c r="D14" s="3">
        <v>73030</v>
      </c>
      <c r="E14" s="89">
        <v>182</v>
      </c>
      <c r="F14" s="89">
        <v>91</v>
      </c>
      <c r="G14" s="90">
        <v>86.88</v>
      </c>
      <c r="H14" s="90">
        <v>163.80000000000001</v>
      </c>
      <c r="I14" s="89">
        <v>143.78</v>
      </c>
      <c r="J14" s="89">
        <v>143.78</v>
      </c>
      <c r="K14" s="89">
        <v>160.16</v>
      </c>
      <c r="L14" s="89">
        <v>137.59200000000001</v>
      </c>
      <c r="M14" s="89">
        <v>137.59200000000001</v>
      </c>
      <c r="N14" s="89">
        <v>137.59200000000001</v>
      </c>
      <c r="O14" s="89">
        <v>137.59200000000001</v>
      </c>
      <c r="P14" s="89">
        <v>137.59200000000001</v>
      </c>
      <c r="Q14" s="89">
        <v>86.88</v>
      </c>
      <c r="R14" s="89">
        <v>163.80000000000001</v>
      </c>
      <c r="S14" s="89">
        <v>86.88</v>
      </c>
      <c r="T14" s="89">
        <v>152.88</v>
      </c>
      <c r="U14" s="89">
        <v>120.66600000000001</v>
      </c>
    </row>
    <row r="15" spans="1:21" s="91" customFormat="1" x14ac:dyDescent="0.25">
      <c r="A15" s="2" t="s">
        <v>8</v>
      </c>
      <c r="B15" s="3" t="s">
        <v>1</v>
      </c>
      <c r="C15" s="4" t="s">
        <v>2</v>
      </c>
      <c r="D15" s="3">
        <v>73110</v>
      </c>
      <c r="E15" s="89">
        <v>182</v>
      </c>
      <c r="F15" s="89">
        <v>91</v>
      </c>
      <c r="G15" s="90">
        <v>86.88</v>
      </c>
      <c r="H15" s="90">
        <v>163.80000000000001</v>
      </c>
      <c r="I15" s="89">
        <v>143.78</v>
      </c>
      <c r="J15" s="89">
        <v>143.78</v>
      </c>
      <c r="K15" s="89">
        <v>160.16</v>
      </c>
      <c r="L15" s="89">
        <v>137.59200000000001</v>
      </c>
      <c r="M15" s="89">
        <v>137.59200000000001</v>
      </c>
      <c r="N15" s="89">
        <v>137.59200000000001</v>
      </c>
      <c r="O15" s="89">
        <v>137.59200000000001</v>
      </c>
      <c r="P15" s="89">
        <v>137.59200000000001</v>
      </c>
      <c r="Q15" s="89">
        <v>86.88</v>
      </c>
      <c r="R15" s="89">
        <v>163.80000000000001</v>
      </c>
      <c r="S15" s="89">
        <v>86.88</v>
      </c>
      <c r="T15" s="89">
        <v>152.88</v>
      </c>
      <c r="U15" s="89">
        <v>120.66600000000001</v>
      </c>
    </row>
    <row r="16" spans="1:21" s="91" customFormat="1" x14ac:dyDescent="0.25">
      <c r="A16" s="2" t="s">
        <v>9</v>
      </c>
      <c r="B16" s="3" t="s">
        <v>1</v>
      </c>
      <c r="C16" s="4" t="s">
        <v>2</v>
      </c>
      <c r="D16" s="3">
        <v>73120</v>
      </c>
      <c r="E16" s="89">
        <v>515</v>
      </c>
      <c r="F16" s="89">
        <v>257.5</v>
      </c>
      <c r="G16" s="90">
        <v>106.88</v>
      </c>
      <c r="H16" s="90">
        <v>463.5</v>
      </c>
      <c r="I16" s="89">
        <v>406.85</v>
      </c>
      <c r="J16" s="89">
        <v>406.85</v>
      </c>
      <c r="K16" s="89">
        <v>453.2</v>
      </c>
      <c r="L16" s="89">
        <v>389.34</v>
      </c>
      <c r="M16" s="89">
        <v>389.34</v>
      </c>
      <c r="N16" s="89">
        <v>389.34</v>
      </c>
      <c r="O16" s="89">
        <v>389.34</v>
      </c>
      <c r="P16" s="89">
        <v>389.34</v>
      </c>
      <c r="Q16" s="89">
        <v>106.88</v>
      </c>
      <c r="R16" s="89">
        <v>463.5</v>
      </c>
      <c r="S16" s="89">
        <v>106.88</v>
      </c>
      <c r="T16" s="89">
        <v>432.59999999999997</v>
      </c>
      <c r="U16" s="89">
        <v>341.44499999999999</v>
      </c>
    </row>
    <row r="17" spans="1:21" s="91" customFormat="1" x14ac:dyDescent="0.25">
      <c r="A17" s="2" t="s">
        <v>10</v>
      </c>
      <c r="B17" s="3" t="s">
        <v>1</v>
      </c>
      <c r="C17" s="4" t="s">
        <v>2</v>
      </c>
      <c r="D17" s="3">
        <v>73130</v>
      </c>
      <c r="E17" s="89">
        <v>182</v>
      </c>
      <c r="F17" s="89">
        <v>91</v>
      </c>
      <c r="G17" s="90">
        <v>86.88</v>
      </c>
      <c r="H17" s="90">
        <v>163.80000000000001</v>
      </c>
      <c r="I17" s="89">
        <v>143.78</v>
      </c>
      <c r="J17" s="89">
        <v>143.78</v>
      </c>
      <c r="K17" s="89">
        <v>160.16</v>
      </c>
      <c r="L17" s="89">
        <v>137.59200000000001</v>
      </c>
      <c r="M17" s="89">
        <v>137.59200000000001</v>
      </c>
      <c r="N17" s="89">
        <v>137.59200000000001</v>
      </c>
      <c r="O17" s="89">
        <v>137.59200000000001</v>
      </c>
      <c r="P17" s="89">
        <v>137.59200000000001</v>
      </c>
      <c r="Q17" s="89">
        <v>86.88</v>
      </c>
      <c r="R17" s="89">
        <v>163.80000000000001</v>
      </c>
      <c r="S17" s="89">
        <v>86.88</v>
      </c>
      <c r="T17" s="89">
        <v>152.88</v>
      </c>
      <c r="U17" s="89">
        <v>120.66600000000001</v>
      </c>
    </row>
    <row r="18" spans="1:21" s="91" customFormat="1" x14ac:dyDescent="0.25">
      <c r="A18" s="2" t="s">
        <v>11</v>
      </c>
      <c r="B18" s="3" t="s">
        <v>1</v>
      </c>
      <c r="C18" s="4" t="s">
        <v>2</v>
      </c>
      <c r="D18" s="3">
        <v>73521</v>
      </c>
      <c r="E18" s="89">
        <v>594</v>
      </c>
      <c r="F18" s="89">
        <v>297</v>
      </c>
      <c r="G18" s="90">
        <v>106.88</v>
      </c>
      <c r="H18" s="90">
        <v>534.6</v>
      </c>
      <c r="I18" s="89">
        <v>469.26000000000005</v>
      </c>
      <c r="J18" s="89">
        <v>469.26000000000005</v>
      </c>
      <c r="K18" s="89">
        <v>522.72</v>
      </c>
      <c r="L18" s="89">
        <v>449.06400000000002</v>
      </c>
      <c r="M18" s="89">
        <v>449.06400000000002</v>
      </c>
      <c r="N18" s="89">
        <v>449.06400000000002</v>
      </c>
      <c r="O18" s="89">
        <v>449.06400000000002</v>
      </c>
      <c r="P18" s="89">
        <v>449.06400000000002</v>
      </c>
      <c r="Q18" s="89">
        <v>106.88</v>
      </c>
      <c r="R18" s="89">
        <v>534.6</v>
      </c>
      <c r="S18" s="89">
        <v>106.88</v>
      </c>
      <c r="T18" s="89">
        <v>498.96</v>
      </c>
      <c r="U18" s="89">
        <v>393.822</v>
      </c>
    </row>
    <row r="19" spans="1:21" s="91" customFormat="1" x14ac:dyDescent="0.25">
      <c r="A19" s="2" t="s">
        <v>12</v>
      </c>
      <c r="B19" s="3" t="s">
        <v>1</v>
      </c>
      <c r="C19" s="4" t="s">
        <v>2</v>
      </c>
      <c r="D19" s="3">
        <v>73620</v>
      </c>
      <c r="E19" s="89">
        <v>515</v>
      </c>
      <c r="F19" s="89">
        <v>257.5</v>
      </c>
      <c r="G19" s="90">
        <v>86.88</v>
      </c>
      <c r="H19" s="90">
        <v>463.5</v>
      </c>
      <c r="I19" s="89">
        <v>406.85</v>
      </c>
      <c r="J19" s="89">
        <v>406.85</v>
      </c>
      <c r="K19" s="89">
        <v>453.2</v>
      </c>
      <c r="L19" s="89">
        <v>389.34</v>
      </c>
      <c r="M19" s="89">
        <v>389.34</v>
      </c>
      <c r="N19" s="89">
        <v>389.34</v>
      </c>
      <c r="O19" s="89">
        <v>389.34</v>
      </c>
      <c r="P19" s="89">
        <v>389.34</v>
      </c>
      <c r="Q19" s="89">
        <v>86.88</v>
      </c>
      <c r="R19" s="89">
        <v>463.5</v>
      </c>
      <c r="S19" s="89">
        <v>86.88</v>
      </c>
      <c r="T19" s="89">
        <v>432.59999999999997</v>
      </c>
      <c r="U19" s="89">
        <v>341.44499999999999</v>
      </c>
    </row>
    <row r="20" spans="1:21" s="91" customFormat="1" x14ac:dyDescent="0.25">
      <c r="A20" s="2"/>
      <c r="B20" s="3"/>
      <c r="C20" s="4"/>
      <c r="D20" s="3"/>
      <c r="E20" s="89"/>
      <c r="F20" s="89"/>
      <c r="G20" s="90"/>
      <c r="H20" s="90"/>
      <c r="I20" s="89"/>
      <c r="J20" s="89"/>
      <c r="K20" s="89"/>
      <c r="L20" s="89"/>
      <c r="M20" s="89"/>
      <c r="N20" s="89"/>
      <c r="O20" s="89"/>
      <c r="P20" s="89"/>
      <c r="Q20" s="89"/>
      <c r="R20" s="89"/>
      <c r="S20" s="89"/>
      <c r="T20" s="89"/>
      <c r="U20" s="89"/>
    </row>
    <row r="21" spans="1:21" s="91" customFormat="1" x14ac:dyDescent="0.25">
      <c r="A21" s="2" t="s">
        <v>13</v>
      </c>
      <c r="B21" s="3" t="s">
        <v>1</v>
      </c>
      <c r="C21" s="4" t="s">
        <v>2</v>
      </c>
      <c r="D21" s="3">
        <v>70450</v>
      </c>
      <c r="E21" s="89">
        <v>1829</v>
      </c>
      <c r="F21" s="89">
        <v>914.5</v>
      </c>
      <c r="G21" s="90">
        <v>106.88</v>
      </c>
      <c r="H21" s="90">
        <v>1646.1000000000001</v>
      </c>
      <c r="I21" s="89">
        <v>1444.91</v>
      </c>
      <c r="J21" s="89">
        <v>1444.91</v>
      </c>
      <c r="K21" s="89">
        <v>1609.52</v>
      </c>
      <c r="L21" s="89">
        <v>725</v>
      </c>
      <c r="M21" s="89">
        <v>725</v>
      </c>
      <c r="N21" s="89">
        <v>725</v>
      </c>
      <c r="O21" s="89">
        <v>725</v>
      </c>
      <c r="P21" s="89">
        <v>725</v>
      </c>
      <c r="Q21" s="89">
        <v>106.88</v>
      </c>
      <c r="R21" s="89">
        <v>1646.1000000000001</v>
      </c>
      <c r="S21" s="89">
        <v>106.88</v>
      </c>
      <c r="T21" s="89">
        <v>1536.36</v>
      </c>
      <c r="U21" s="89">
        <v>1056</v>
      </c>
    </row>
    <row r="22" spans="1:21" s="91" customFormat="1" x14ac:dyDescent="0.25">
      <c r="A22" s="2"/>
      <c r="B22" s="3"/>
      <c r="C22" s="4"/>
      <c r="D22" s="3"/>
      <c r="E22" s="89"/>
      <c r="F22" s="89"/>
      <c r="G22" s="90"/>
      <c r="H22" s="90"/>
      <c r="I22" s="89"/>
      <c r="J22" s="89"/>
      <c r="K22" s="89"/>
      <c r="L22" s="89"/>
      <c r="M22" s="89"/>
      <c r="N22" s="89"/>
      <c r="O22" s="89"/>
      <c r="P22" s="89"/>
      <c r="Q22" s="89"/>
      <c r="R22" s="89"/>
      <c r="S22" s="89"/>
      <c r="T22" s="89"/>
      <c r="U22" s="89"/>
    </row>
    <row r="23" spans="1:21" s="91" customFormat="1" x14ac:dyDescent="0.25">
      <c r="A23" s="2" t="s">
        <v>14</v>
      </c>
      <c r="B23" s="3" t="s">
        <v>1</v>
      </c>
      <c r="C23" s="4" t="s">
        <v>2</v>
      </c>
      <c r="D23" s="3">
        <v>72193</v>
      </c>
      <c r="E23" s="89">
        <v>2160</v>
      </c>
      <c r="F23" s="89">
        <v>1080</v>
      </c>
      <c r="G23" s="90">
        <v>180.34</v>
      </c>
      <c r="H23" s="90">
        <v>1944</v>
      </c>
      <c r="I23" s="89">
        <v>1706.4</v>
      </c>
      <c r="J23" s="89">
        <v>252.16</v>
      </c>
      <c r="K23" s="89">
        <v>1900.8</v>
      </c>
      <c r="L23" s="89">
        <v>725</v>
      </c>
      <c r="M23" s="89">
        <v>725</v>
      </c>
      <c r="N23" s="89">
        <v>725</v>
      </c>
      <c r="O23" s="89">
        <v>725</v>
      </c>
      <c r="P23" s="89">
        <v>725</v>
      </c>
      <c r="Q23" s="89">
        <v>180.34</v>
      </c>
      <c r="R23" s="89">
        <v>1944</v>
      </c>
      <c r="S23" s="89">
        <v>180.34</v>
      </c>
      <c r="T23" s="89">
        <v>1814.3999999999999</v>
      </c>
      <c r="U23" s="89">
        <v>1056</v>
      </c>
    </row>
    <row r="24" spans="1:21" s="91" customFormat="1" x14ac:dyDescent="0.25">
      <c r="A24" s="92" t="s">
        <v>15</v>
      </c>
      <c r="B24" s="93" t="s">
        <v>1</v>
      </c>
      <c r="C24" s="94" t="s">
        <v>16</v>
      </c>
      <c r="D24" s="93" t="s">
        <v>17</v>
      </c>
      <c r="E24" s="89">
        <v>13</v>
      </c>
      <c r="F24" s="89">
        <v>6.5</v>
      </c>
      <c r="G24" s="90">
        <v>0</v>
      </c>
      <c r="H24" s="90">
        <v>11.700000000000001</v>
      </c>
      <c r="I24" s="89">
        <v>10.27</v>
      </c>
      <c r="J24" s="89">
        <v>10.27</v>
      </c>
      <c r="K24" s="89">
        <v>11.44</v>
      </c>
      <c r="L24" s="89">
        <v>0</v>
      </c>
      <c r="M24" s="89">
        <v>0</v>
      </c>
      <c r="N24" s="89">
        <v>0</v>
      </c>
      <c r="O24" s="89">
        <v>0</v>
      </c>
      <c r="P24" s="89">
        <v>0</v>
      </c>
      <c r="Q24" s="89">
        <v>0</v>
      </c>
      <c r="R24" s="89">
        <v>11.700000000000001</v>
      </c>
      <c r="S24" s="89">
        <v>0</v>
      </c>
      <c r="T24" s="89">
        <v>10.92</v>
      </c>
      <c r="U24" s="89">
        <v>0</v>
      </c>
    </row>
    <row r="25" spans="1:21" s="91" customFormat="1" x14ac:dyDescent="0.25">
      <c r="A25" s="92"/>
      <c r="B25" s="93"/>
      <c r="C25" s="4" t="s">
        <v>296</v>
      </c>
      <c r="D25" s="93"/>
      <c r="E25" s="39">
        <v>2173</v>
      </c>
      <c r="F25" s="39">
        <v>1086.5</v>
      </c>
      <c r="G25" s="39">
        <v>180.34</v>
      </c>
      <c r="H25" s="39">
        <v>1955.7</v>
      </c>
      <c r="I25" s="39">
        <v>1716.67</v>
      </c>
      <c r="J25" s="39">
        <v>262.43</v>
      </c>
      <c r="K25" s="39">
        <v>1912.24</v>
      </c>
      <c r="L25" s="39">
        <v>725</v>
      </c>
      <c r="M25" s="39">
        <v>725</v>
      </c>
      <c r="N25" s="39">
        <v>725</v>
      </c>
      <c r="O25" s="39">
        <v>725</v>
      </c>
      <c r="P25" s="39">
        <v>725</v>
      </c>
      <c r="Q25" s="39">
        <v>180.34</v>
      </c>
      <c r="R25" s="39">
        <v>1955.7</v>
      </c>
      <c r="S25" s="39">
        <v>180.34</v>
      </c>
      <c r="T25" s="39">
        <v>1825.32</v>
      </c>
      <c r="U25" s="39">
        <v>1056</v>
      </c>
    </row>
    <row r="26" spans="1:21" s="91" customFormat="1" x14ac:dyDescent="0.25">
      <c r="A26" s="92"/>
      <c r="B26" s="93"/>
      <c r="C26" s="94"/>
      <c r="D26" s="93"/>
      <c r="E26" s="89"/>
      <c r="F26" s="89"/>
      <c r="G26" s="90"/>
      <c r="H26" s="90"/>
      <c r="I26" s="89"/>
      <c r="J26" s="89"/>
      <c r="K26" s="89"/>
      <c r="L26" s="89"/>
      <c r="M26" s="89"/>
      <c r="N26" s="89"/>
      <c r="O26" s="89"/>
      <c r="P26" s="89"/>
      <c r="Q26" s="89"/>
      <c r="R26" s="89"/>
      <c r="S26" s="89"/>
      <c r="T26" s="89"/>
      <c r="U26" s="89"/>
    </row>
    <row r="27" spans="1:21" s="91" customFormat="1" x14ac:dyDescent="0.25">
      <c r="A27" s="2" t="s">
        <v>18</v>
      </c>
      <c r="B27" s="3" t="s">
        <v>1</v>
      </c>
      <c r="C27" s="4" t="s">
        <v>2</v>
      </c>
      <c r="D27" s="3">
        <v>74177</v>
      </c>
      <c r="E27" s="89">
        <v>4317</v>
      </c>
      <c r="F27" s="89">
        <v>2158.5</v>
      </c>
      <c r="G27" s="90">
        <v>368.43</v>
      </c>
      <c r="H27" s="90">
        <v>3885.3</v>
      </c>
      <c r="I27" s="89">
        <v>3410.4300000000003</v>
      </c>
      <c r="J27" s="89">
        <v>3410.4300000000003</v>
      </c>
      <c r="K27" s="89">
        <v>3798.96</v>
      </c>
      <c r="L27" s="89">
        <v>725</v>
      </c>
      <c r="M27" s="89">
        <v>725</v>
      </c>
      <c r="N27" s="89">
        <v>725</v>
      </c>
      <c r="O27" s="89">
        <v>725</v>
      </c>
      <c r="P27" s="89">
        <v>725</v>
      </c>
      <c r="Q27" s="89">
        <v>368.43</v>
      </c>
      <c r="R27" s="89">
        <v>3885.3</v>
      </c>
      <c r="S27" s="89">
        <v>368.43</v>
      </c>
      <c r="T27" s="89">
        <v>3626.2799999999997</v>
      </c>
      <c r="U27" s="89">
        <v>1056</v>
      </c>
    </row>
    <row r="28" spans="1:21" s="91" customFormat="1" x14ac:dyDescent="0.25">
      <c r="A28" s="92" t="s">
        <v>15</v>
      </c>
      <c r="B28" s="93" t="s">
        <v>1</v>
      </c>
      <c r="C28" s="94" t="s">
        <v>16</v>
      </c>
      <c r="D28" s="93" t="s">
        <v>17</v>
      </c>
      <c r="E28" s="89">
        <v>13</v>
      </c>
      <c r="F28" s="89">
        <v>6.5</v>
      </c>
      <c r="G28" s="90">
        <v>0</v>
      </c>
      <c r="H28" s="90">
        <v>11.700000000000001</v>
      </c>
      <c r="I28" s="89">
        <v>10.27</v>
      </c>
      <c r="J28" s="89">
        <v>10.27</v>
      </c>
      <c r="K28" s="89">
        <v>11.44</v>
      </c>
      <c r="L28" s="89">
        <v>0</v>
      </c>
      <c r="M28" s="89">
        <v>0</v>
      </c>
      <c r="N28" s="89">
        <v>0</v>
      </c>
      <c r="O28" s="89">
        <v>0</v>
      </c>
      <c r="P28" s="89">
        <v>0</v>
      </c>
      <c r="Q28" s="89">
        <v>0</v>
      </c>
      <c r="R28" s="89">
        <v>11.700000000000001</v>
      </c>
      <c r="S28" s="89">
        <v>0</v>
      </c>
      <c r="T28" s="89">
        <v>10.92</v>
      </c>
      <c r="U28" s="89">
        <v>0</v>
      </c>
    </row>
    <row r="29" spans="1:21" s="91" customFormat="1" x14ac:dyDescent="0.25">
      <c r="A29" s="92"/>
      <c r="B29" s="93"/>
      <c r="C29" s="4" t="s">
        <v>296</v>
      </c>
      <c r="D29" s="93"/>
      <c r="E29" s="39">
        <v>4330</v>
      </c>
      <c r="F29" s="39">
        <v>2165</v>
      </c>
      <c r="G29" s="39">
        <v>368.43</v>
      </c>
      <c r="H29" s="39">
        <v>3897</v>
      </c>
      <c r="I29" s="39">
        <v>3420.7000000000003</v>
      </c>
      <c r="J29" s="39">
        <v>3420.7000000000003</v>
      </c>
      <c r="K29" s="39">
        <v>3810.4</v>
      </c>
      <c r="L29" s="39">
        <v>725</v>
      </c>
      <c r="M29" s="39">
        <v>725</v>
      </c>
      <c r="N29" s="39">
        <v>725</v>
      </c>
      <c r="O29" s="39">
        <v>725</v>
      </c>
      <c r="P29" s="39">
        <v>725</v>
      </c>
      <c r="Q29" s="39">
        <v>368.43</v>
      </c>
      <c r="R29" s="39">
        <v>3897</v>
      </c>
      <c r="S29" s="39">
        <v>368.43</v>
      </c>
      <c r="T29" s="39">
        <v>3637.2</v>
      </c>
      <c r="U29" s="39">
        <v>1056</v>
      </c>
    </row>
    <row r="30" spans="1:21" s="91" customFormat="1" x14ac:dyDescent="0.25">
      <c r="A30" s="92"/>
      <c r="B30" s="93"/>
      <c r="C30" s="94"/>
      <c r="D30" s="93"/>
      <c r="E30" s="89"/>
      <c r="F30" s="89"/>
      <c r="G30" s="90"/>
      <c r="H30" s="90"/>
      <c r="I30" s="89"/>
      <c r="J30" s="89"/>
      <c r="K30" s="89"/>
      <c r="L30" s="89"/>
      <c r="M30" s="89"/>
      <c r="N30" s="89"/>
      <c r="O30" s="89"/>
      <c r="P30" s="89"/>
      <c r="Q30" s="89"/>
      <c r="R30" s="89"/>
      <c r="S30" s="89"/>
      <c r="T30" s="89"/>
      <c r="U30" s="89"/>
    </row>
    <row r="31" spans="1:21" s="91" customFormat="1" x14ac:dyDescent="0.25">
      <c r="A31" s="2" t="s">
        <v>19</v>
      </c>
      <c r="B31" s="3" t="s">
        <v>1</v>
      </c>
      <c r="C31" s="4" t="s">
        <v>2</v>
      </c>
      <c r="D31" s="3">
        <v>70496</v>
      </c>
      <c r="E31" s="89">
        <v>2491</v>
      </c>
      <c r="F31" s="89">
        <v>1245.5</v>
      </c>
      <c r="G31" s="90">
        <v>180.34</v>
      </c>
      <c r="H31" s="90">
        <v>2241.9</v>
      </c>
      <c r="I31" s="89">
        <v>1967.89</v>
      </c>
      <c r="J31" s="89">
        <v>1967.89</v>
      </c>
      <c r="K31" s="89">
        <v>2192.08</v>
      </c>
      <c r="L31" s="89">
        <v>725</v>
      </c>
      <c r="M31" s="89">
        <v>725</v>
      </c>
      <c r="N31" s="89">
        <v>725</v>
      </c>
      <c r="O31" s="89">
        <v>725</v>
      </c>
      <c r="P31" s="89">
        <v>725</v>
      </c>
      <c r="Q31" s="89">
        <v>180.34</v>
      </c>
      <c r="R31" s="89">
        <v>2241.9</v>
      </c>
      <c r="S31" s="89">
        <v>180.34</v>
      </c>
      <c r="T31" s="89">
        <v>2092.44</v>
      </c>
      <c r="U31" s="89">
        <v>1056</v>
      </c>
    </row>
    <row r="32" spans="1:21" s="91" customFormat="1" x14ac:dyDescent="0.25">
      <c r="A32" s="92" t="s">
        <v>15</v>
      </c>
      <c r="B32" s="93" t="s">
        <v>1</v>
      </c>
      <c r="C32" s="94" t="s">
        <v>16</v>
      </c>
      <c r="D32" s="93" t="s">
        <v>17</v>
      </c>
      <c r="E32" s="89">
        <v>13</v>
      </c>
      <c r="F32" s="89">
        <v>6.5</v>
      </c>
      <c r="G32" s="90">
        <v>0</v>
      </c>
      <c r="H32" s="90">
        <v>11.700000000000001</v>
      </c>
      <c r="I32" s="89">
        <v>10.27</v>
      </c>
      <c r="J32" s="89">
        <v>10.27</v>
      </c>
      <c r="K32" s="89">
        <v>11.44</v>
      </c>
      <c r="L32" s="89">
        <v>0</v>
      </c>
      <c r="M32" s="89">
        <v>0</v>
      </c>
      <c r="N32" s="89">
        <v>0</v>
      </c>
      <c r="O32" s="89">
        <v>0</v>
      </c>
      <c r="P32" s="89">
        <v>0</v>
      </c>
      <c r="Q32" s="89">
        <v>0</v>
      </c>
      <c r="R32" s="89">
        <v>11.700000000000001</v>
      </c>
      <c r="S32" s="89">
        <v>0</v>
      </c>
      <c r="T32" s="89">
        <v>10.92</v>
      </c>
      <c r="U32" s="89">
        <v>0</v>
      </c>
    </row>
    <row r="33" spans="1:21" s="91" customFormat="1" x14ac:dyDescent="0.25">
      <c r="A33" s="92"/>
      <c r="B33" s="93"/>
      <c r="C33" s="4" t="s">
        <v>296</v>
      </c>
      <c r="D33" s="93"/>
      <c r="E33" s="39">
        <v>2504</v>
      </c>
      <c r="F33" s="39">
        <v>1252</v>
      </c>
      <c r="G33" s="39">
        <v>180.34</v>
      </c>
      <c r="H33" s="39">
        <v>2253.6</v>
      </c>
      <c r="I33" s="39">
        <v>1978.16</v>
      </c>
      <c r="J33" s="39">
        <v>1978.16</v>
      </c>
      <c r="K33" s="39">
        <v>2203.52</v>
      </c>
      <c r="L33" s="39">
        <v>725</v>
      </c>
      <c r="M33" s="39">
        <v>725</v>
      </c>
      <c r="N33" s="39">
        <v>725</v>
      </c>
      <c r="O33" s="39">
        <v>725</v>
      </c>
      <c r="P33" s="39">
        <v>725</v>
      </c>
      <c r="Q33" s="39">
        <v>180.34</v>
      </c>
      <c r="R33" s="39">
        <v>2253.6</v>
      </c>
      <c r="S33" s="39">
        <v>180.34</v>
      </c>
      <c r="T33" s="39">
        <v>2103.36</v>
      </c>
      <c r="U33" s="39">
        <v>1056</v>
      </c>
    </row>
    <row r="34" spans="1:21" s="91" customFormat="1" x14ac:dyDescent="0.25">
      <c r="A34" s="92"/>
      <c r="B34" s="93"/>
      <c r="C34" s="94"/>
      <c r="D34" s="93"/>
      <c r="E34" s="89"/>
      <c r="F34" s="89"/>
      <c r="G34" s="90"/>
      <c r="H34" s="90"/>
      <c r="I34" s="89"/>
      <c r="J34" s="89"/>
      <c r="K34" s="89"/>
      <c r="L34" s="89"/>
      <c r="M34" s="89"/>
      <c r="N34" s="89"/>
      <c r="O34" s="89"/>
      <c r="P34" s="89"/>
      <c r="Q34" s="89"/>
      <c r="R34" s="89"/>
      <c r="S34" s="89"/>
      <c r="T34" s="89"/>
      <c r="U34" s="89"/>
    </row>
    <row r="35" spans="1:21" s="91" customFormat="1" x14ac:dyDescent="0.25">
      <c r="A35" s="2" t="s">
        <v>20</v>
      </c>
      <c r="B35" s="3" t="s">
        <v>1</v>
      </c>
      <c r="C35" s="4" t="s">
        <v>2</v>
      </c>
      <c r="D35" s="3">
        <v>70498</v>
      </c>
      <c r="E35" s="89">
        <v>2491</v>
      </c>
      <c r="F35" s="89">
        <v>1245.5</v>
      </c>
      <c r="G35" s="90">
        <v>180.34</v>
      </c>
      <c r="H35" s="90">
        <v>2241.9</v>
      </c>
      <c r="I35" s="89">
        <v>1967.89</v>
      </c>
      <c r="J35" s="89">
        <v>1967.89</v>
      </c>
      <c r="K35" s="89">
        <v>2192.08</v>
      </c>
      <c r="L35" s="89">
        <v>725</v>
      </c>
      <c r="M35" s="89">
        <v>725</v>
      </c>
      <c r="N35" s="89">
        <v>725</v>
      </c>
      <c r="O35" s="89">
        <v>725</v>
      </c>
      <c r="P35" s="89">
        <v>725</v>
      </c>
      <c r="Q35" s="89">
        <v>180.34</v>
      </c>
      <c r="R35" s="89">
        <v>2241.9</v>
      </c>
      <c r="S35" s="89">
        <v>180.34</v>
      </c>
      <c r="T35" s="89">
        <v>2092.44</v>
      </c>
      <c r="U35" s="89">
        <v>1056</v>
      </c>
    </row>
    <row r="36" spans="1:21" s="91" customFormat="1" x14ac:dyDescent="0.25">
      <c r="A36" s="92" t="s">
        <v>15</v>
      </c>
      <c r="B36" s="93" t="s">
        <v>1</v>
      </c>
      <c r="C36" s="94" t="s">
        <v>16</v>
      </c>
      <c r="D36" s="93" t="s">
        <v>17</v>
      </c>
      <c r="E36" s="89">
        <v>13</v>
      </c>
      <c r="F36" s="89">
        <v>6.5</v>
      </c>
      <c r="G36" s="90">
        <v>0</v>
      </c>
      <c r="H36" s="90">
        <v>11.700000000000001</v>
      </c>
      <c r="I36" s="89">
        <v>10.27</v>
      </c>
      <c r="J36" s="89">
        <v>10.27</v>
      </c>
      <c r="K36" s="89">
        <v>11.44</v>
      </c>
      <c r="L36" s="89">
        <v>0</v>
      </c>
      <c r="M36" s="89">
        <v>0</v>
      </c>
      <c r="N36" s="89">
        <v>0</v>
      </c>
      <c r="O36" s="89">
        <v>0</v>
      </c>
      <c r="P36" s="89">
        <v>0</v>
      </c>
      <c r="Q36" s="89">
        <v>0</v>
      </c>
      <c r="R36" s="89">
        <v>11.700000000000001</v>
      </c>
      <c r="S36" s="89">
        <v>0</v>
      </c>
      <c r="T36" s="89">
        <v>10.92</v>
      </c>
      <c r="U36" s="89">
        <v>0</v>
      </c>
    </row>
    <row r="37" spans="1:21" s="91" customFormat="1" x14ac:dyDescent="0.25">
      <c r="A37" s="92"/>
      <c r="B37" s="93"/>
      <c r="C37" s="4" t="s">
        <v>296</v>
      </c>
      <c r="D37" s="93"/>
      <c r="E37" s="39">
        <v>2504</v>
      </c>
      <c r="F37" s="39">
        <v>1252</v>
      </c>
      <c r="G37" s="39">
        <v>180.34</v>
      </c>
      <c r="H37" s="39">
        <v>2253.6</v>
      </c>
      <c r="I37" s="39">
        <v>1978.16</v>
      </c>
      <c r="J37" s="39">
        <v>1978.16</v>
      </c>
      <c r="K37" s="39">
        <v>2203.52</v>
      </c>
      <c r="L37" s="39">
        <v>725</v>
      </c>
      <c r="M37" s="39">
        <v>725</v>
      </c>
      <c r="N37" s="39">
        <v>725</v>
      </c>
      <c r="O37" s="39">
        <v>725</v>
      </c>
      <c r="P37" s="39">
        <v>725</v>
      </c>
      <c r="Q37" s="39">
        <v>180.34</v>
      </c>
      <c r="R37" s="39">
        <v>2253.6</v>
      </c>
      <c r="S37" s="39">
        <v>180.34</v>
      </c>
      <c r="T37" s="39">
        <v>2103.36</v>
      </c>
      <c r="U37" s="39">
        <v>1056</v>
      </c>
    </row>
    <row r="38" spans="1:21" s="91" customFormat="1" x14ac:dyDescent="0.25">
      <c r="A38" s="92"/>
      <c r="B38" s="93"/>
      <c r="C38" s="94"/>
      <c r="D38" s="93"/>
      <c r="E38" s="89"/>
      <c r="F38" s="89"/>
      <c r="G38" s="90"/>
      <c r="H38" s="90"/>
      <c r="I38" s="89"/>
      <c r="J38" s="89"/>
      <c r="K38" s="89"/>
      <c r="L38" s="89"/>
      <c r="M38" s="89"/>
      <c r="N38" s="89"/>
      <c r="O38" s="89"/>
      <c r="P38" s="89"/>
      <c r="Q38" s="89"/>
      <c r="R38" s="89"/>
      <c r="S38" s="89"/>
      <c r="T38" s="89"/>
      <c r="U38" s="89"/>
    </row>
    <row r="39" spans="1:21" s="91" customFormat="1" x14ac:dyDescent="0.25">
      <c r="A39" s="2" t="s">
        <v>21</v>
      </c>
      <c r="B39" s="3" t="s">
        <v>1</v>
      </c>
      <c r="C39" s="4" t="s">
        <v>2</v>
      </c>
      <c r="D39" s="3">
        <v>71250</v>
      </c>
      <c r="E39" s="89">
        <v>1829</v>
      </c>
      <c r="F39" s="89">
        <v>914.5</v>
      </c>
      <c r="G39" s="90">
        <v>106.88</v>
      </c>
      <c r="H39" s="90">
        <v>1646.1000000000001</v>
      </c>
      <c r="I39" s="89">
        <v>1444.91</v>
      </c>
      <c r="J39" s="89">
        <v>1444.91</v>
      </c>
      <c r="K39" s="89">
        <v>1609.52</v>
      </c>
      <c r="L39" s="89">
        <v>725</v>
      </c>
      <c r="M39" s="89">
        <v>725</v>
      </c>
      <c r="N39" s="89">
        <v>725</v>
      </c>
      <c r="O39" s="89">
        <v>725</v>
      </c>
      <c r="P39" s="89">
        <v>725</v>
      </c>
      <c r="Q39" s="89">
        <v>106.88</v>
      </c>
      <c r="R39" s="89">
        <v>1646.1000000000001</v>
      </c>
      <c r="S39" s="89">
        <v>106.88</v>
      </c>
      <c r="T39" s="89">
        <v>1536.36</v>
      </c>
      <c r="U39" s="89">
        <v>1056</v>
      </c>
    </row>
    <row r="40" spans="1:21" s="91" customFormat="1" x14ac:dyDescent="0.25">
      <c r="A40" s="2"/>
      <c r="B40" s="3"/>
      <c r="C40" s="4"/>
      <c r="D40" s="3"/>
      <c r="E40" s="89"/>
      <c r="F40" s="89"/>
      <c r="G40" s="90"/>
      <c r="H40" s="90"/>
      <c r="I40" s="89"/>
      <c r="J40" s="89"/>
      <c r="K40" s="89"/>
      <c r="L40" s="89"/>
      <c r="M40" s="89"/>
      <c r="N40" s="89"/>
      <c r="O40" s="89"/>
      <c r="P40" s="89"/>
      <c r="Q40" s="89"/>
      <c r="R40" s="89"/>
      <c r="S40" s="89"/>
      <c r="T40" s="89"/>
      <c r="U40" s="89"/>
    </row>
    <row r="41" spans="1:21" s="91" customFormat="1" x14ac:dyDescent="0.25">
      <c r="A41" s="2" t="s">
        <v>22</v>
      </c>
      <c r="B41" s="3" t="s">
        <v>1</v>
      </c>
      <c r="C41" s="4" t="s">
        <v>2</v>
      </c>
      <c r="D41" s="3">
        <v>71275</v>
      </c>
      <c r="E41" s="89">
        <v>2822</v>
      </c>
      <c r="F41" s="89">
        <v>1411</v>
      </c>
      <c r="G41" s="90">
        <v>180.34</v>
      </c>
      <c r="H41" s="90">
        <v>2539.8000000000002</v>
      </c>
      <c r="I41" s="89">
        <v>2229.38</v>
      </c>
      <c r="J41" s="89">
        <v>2229.38</v>
      </c>
      <c r="K41" s="89">
        <v>2483.36</v>
      </c>
      <c r="L41" s="89">
        <v>725</v>
      </c>
      <c r="M41" s="89">
        <v>725</v>
      </c>
      <c r="N41" s="89">
        <v>725</v>
      </c>
      <c r="O41" s="89">
        <v>725</v>
      </c>
      <c r="P41" s="89">
        <v>725</v>
      </c>
      <c r="Q41" s="89">
        <v>180.34</v>
      </c>
      <c r="R41" s="89">
        <v>2539.8000000000002</v>
      </c>
      <c r="S41" s="89">
        <v>180.34</v>
      </c>
      <c r="T41" s="89">
        <v>2370.48</v>
      </c>
      <c r="U41" s="89">
        <v>1056</v>
      </c>
    </row>
    <row r="42" spans="1:21" s="91" customFormat="1" x14ac:dyDescent="0.25">
      <c r="A42" s="92" t="s">
        <v>15</v>
      </c>
      <c r="B42" s="93" t="s">
        <v>1</v>
      </c>
      <c r="C42" s="94" t="s">
        <v>16</v>
      </c>
      <c r="D42" s="93" t="s">
        <v>17</v>
      </c>
      <c r="E42" s="89">
        <v>13</v>
      </c>
      <c r="F42" s="89">
        <v>6.5</v>
      </c>
      <c r="G42" s="90">
        <v>0</v>
      </c>
      <c r="H42" s="90">
        <v>11.700000000000001</v>
      </c>
      <c r="I42" s="89">
        <v>10.27</v>
      </c>
      <c r="J42" s="89">
        <v>10.27</v>
      </c>
      <c r="K42" s="89">
        <v>11.44</v>
      </c>
      <c r="L42" s="89">
        <v>0</v>
      </c>
      <c r="M42" s="89">
        <v>0</v>
      </c>
      <c r="N42" s="89">
        <v>0</v>
      </c>
      <c r="O42" s="89">
        <v>0</v>
      </c>
      <c r="P42" s="89">
        <v>0</v>
      </c>
      <c r="Q42" s="89">
        <v>0</v>
      </c>
      <c r="R42" s="89">
        <v>11.700000000000001</v>
      </c>
      <c r="S42" s="89">
        <v>0</v>
      </c>
      <c r="T42" s="89">
        <v>10.92</v>
      </c>
      <c r="U42" s="89">
        <v>0</v>
      </c>
    </row>
    <row r="43" spans="1:21" s="91" customFormat="1" x14ac:dyDescent="0.25">
      <c r="A43" s="92"/>
      <c r="B43" s="93"/>
      <c r="C43" s="4" t="s">
        <v>296</v>
      </c>
      <c r="D43" s="93"/>
      <c r="E43" s="39">
        <v>2835</v>
      </c>
      <c r="F43" s="39">
        <v>1417.5</v>
      </c>
      <c r="G43" s="39">
        <v>180.34</v>
      </c>
      <c r="H43" s="39">
        <v>2551.5</v>
      </c>
      <c r="I43" s="39">
        <v>2239.65</v>
      </c>
      <c r="J43" s="39">
        <v>2239.65</v>
      </c>
      <c r="K43" s="39">
        <v>2494.8000000000002</v>
      </c>
      <c r="L43" s="39">
        <v>725</v>
      </c>
      <c r="M43" s="39">
        <v>725</v>
      </c>
      <c r="N43" s="39">
        <v>725</v>
      </c>
      <c r="O43" s="39">
        <v>725</v>
      </c>
      <c r="P43" s="39">
        <v>725</v>
      </c>
      <c r="Q43" s="39">
        <v>180.34</v>
      </c>
      <c r="R43" s="39">
        <v>2551.5</v>
      </c>
      <c r="S43" s="39">
        <v>180.34</v>
      </c>
      <c r="T43" s="39">
        <v>2381.4</v>
      </c>
      <c r="U43" s="39">
        <v>1056</v>
      </c>
    </row>
    <row r="44" spans="1:21" s="91" customFormat="1" x14ac:dyDescent="0.25">
      <c r="A44" s="92"/>
      <c r="B44" s="93"/>
      <c r="C44" s="94"/>
      <c r="D44" s="93"/>
      <c r="E44" s="89"/>
      <c r="F44" s="89"/>
      <c r="G44" s="90"/>
      <c r="H44" s="90"/>
      <c r="I44" s="89"/>
      <c r="J44" s="89"/>
      <c r="K44" s="89"/>
      <c r="L44" s="89"/>
      <c r="M44" s="89"/>
      <c r="N44" s="89"/>
      <c r="O44" s="89"/>
      <c r="P44" s="89"/>
      <c r="Q44" s="89"/>
      <c r="R44" s="89"/>
      <c r="S44" s="89"/>
      <c r="T44" s="89"/>
      <c r="U44" s="89"/>
    </row>
    <row r="45" spans="1:21" s="91" customFormat="1" x14ac:dyDescent="0.25">
      <c r="A45" s="2" t="s">
        <v>23</v>
      </c>
      <c r="B45" s="3" t="s">
        <v>1</v>
      </c>
      <c r="C45" s="4" t="s">
        <v>2</v>
      </c>
      <c r="D45" s="3">
        <v>72125</v>
      </c>
      <c r="E45" s="89">
        <v>1829</v>
      </c>
      <c r="F45" s="89">
        <v>914.5</v>
      </c>
      <c r="G45" s="90">
        <v>106.88</v>
      </c>
      <c r="H45" s="90">
        <v>1646.1000000000001</v>
      </c>
      <c r="I45" s="89">
        <v>1444.91</v>
      </c>
      <c r="J45" s="89">
        <v>1444.91</v>
      </c>
      <c r="K45" s="89">
        <v>1609.52</v>
      </c>
      <c r="L45" s="89">
        <v>725</v>
      </c>
      <c r="M45" s="89">
        <v>725</v>
      </c>
      <c r="N45" s="89">
        <v>725</v>
      </c>
      <c r="O45" s="89">
        <v>725</v>
      </c>
      <c r="P45" s="89">
        <v>725</v>
      </c>
      <c r="Q45" s="89">
        <v>106.88</v>
      </c>
      <c r="R45" s="89">
        <v>1646.1000000000001</v>
      </c>
      <c r="S45" s="89">
        <v>106.88</v>
      </c>
      <c r="T45" s="89">
        <v>1536.36</v>
      </c>
      <c r="U45" s="89">
        <v>1056</v>
      </c>
    </row>
    <row r="46" spans="1:21" s="91" customFormat="1" x14ac:dyDescent="0.25">
      <c r="A46" s="2"/>
      <c r="B46" s="3"/>
      <c r="C46" s="4"/>
      <c r="D46" s="3"/>
      <c r="E46" s="89"/>
      <c r="F46" s="89"/>
      <c r="G46" s="90"/>
      <c r="H46" s="90"/>
      <c r="I46" s="89"/>
      <c r="J46" s="89"/>
      <c r="K46" s="89"/>
      <c r="L46" s="89"/>
      <c r="M46" s="89"/>
      <c r="N46" s="89"/>
      <c r="O46" s="89"/>
      <c r="P46" s="89"/>
      <c r="Q46" s="89"/>
      <c r="R46" s="89"/>
      <c r="S46" s="89"/>
      <c r="T46" s="89"/>
      <c r="U46" s="89"/>
    </row>
    <row r="47" spans="1:21" s="91" customFormat="1" x14ac:dyDescent="0.25">
      <c r="A47" s="2" t="s">
        <v>24</v>
      </c>
      <c r="B47" s="3" t="s">
        <v>1</v>
      </c>
      <c r="C47" s="4" t="s">
        <v>2</v>
      </c>
      <c r="D47" s="3">
        <v>74170</v>
      </c>
      <c r="E47" s="89">
        <v>2491</v>
      </c>
      <c r="F47" s="89">
        <v>1245.5</v>
      </c>
      <c r="G47" s="90">
        <v>180.34</v>
      </c>
      <c r="H47" s="90">
        <v>2241.9</v>
      </c>
      <c r="I47" s="89">
        <v>1967.89</v>
      </c>
      <c r="J47" s="89">
        <v>1967.89</v>
      </c>
      <c r="K47" s="89">
        <v>2192.08</v>
      </c>
      <c r="L47" s="89">
        <v>725</v>
      </c>
      <c r="M47" s="89">
        <v>725</v>
      </c>
      <c r="N47" s="89">
        <v>725</v>
      </c>
      <c r="O47" s="89">
        <v>725</v>
      </c>
      <c r="P47" s="89">
        <v>725</v>
      </c>
      <c r="Q47" s="89">
        <v>180.34</v>
      </c>
      <c r="R47" s="89">
        <v>2241.9</v>
      </c>
      <c r="S47" s="89">
        <v>180.34</v>
      </c>
      <c r="T47" s="89">
        <v>2092.44</v>
      </c>
      <c r="U47" s="89">
        <v>1056</v>
      </c>
    </row>
    <row r="48" spans="1:21" s="91" customFormat="1" x14ac:dyDescent="0.25">
      <c r="A48" s="92" t="s">
        <v>15</v>
      </c>
      <c r="B48" s="93" t="s">
        <v>1</v>
      </c>
      <c r="C48" s="94" t="s">
        <v>16</v>
      </c>
      <c r="D48" s="93" t="s">
        <v>17</v>
      </c>
      <c r="E48" s="89">
        <v>13</v>
      </c>
      <c r="F48" s="89">
        <v>6.5</v>
      </c>
      <c r="G48" s="90">
        <v>0</v>
      </c>
      <c r="H48" s="90">
        <v>11.700000000000001</v>
      </c>
      <c r="I48" s="89">
        <v>10.27</v>
      </c>
      <c r="J48" s="89">
        <v>10.27</v>
      </c>
      <c r="K48" s="89">
        <v>11.44</v>
      </c>
      <c r="L48" s="89">
        <v>0</v>
      </c>
      <c r="M48" s="89">
        <v>0</v>
      </c>
      <c r="N48" s="89">
        <v>0</v>
      </c>
      <c r="O48" s="89">
        <v>0</v>
      </c>
      <c r="P48" s="89">
        <v>0</v>
      </c>
      <c r="Q48" s="89">
        <v>0</v>
      </c>
      <c r="R48" s="89">
        <v>11.700000000000001</v>
      </c>
      <c r="S48" s="89">
        <v>0</v>
      </c>
      <c r="T48" s="89">
        <v>10.92</v>
      </c>
      <c r="U48" s="89">
        <v>0</v>
      </c>
    </row>
    <row r="49" spans="1:21" s="91" customFormat="1" x14ac:dyDescent="0.25">
      <c r="A49" s="92"/>
      <c r="B49" s="93"/>
      <c r="C49" s="4" t="s">
        <v>296</v>
      </c>
      <c r="D49" s="93"/>
      <c r="E49" s="39">
        <v>2504</v>
      </c>
      <c r="F49" s="39">
        <v>1252</v>
      </c>
      <c r="G49" s="39">
        <v>180.34</v>
      </c>
      <c r="H49" s="39">
        <v>2253.6</v>
      </c>
      <c r="I49" s="39">
        <v>1978.16</v>
      </c>
      <c r="J49" s="39">
        <v>1978.16</v>
      </c>
      <c r="K49" s="39">
        <v>2203.52</v>
      </c>
      <c r="L49" s="39">
        <v>725</v>
      </c>
      <c r="M49" s="39">
        <v>725</v>
      </c>
      <c r="N49" s="39">
        <v>725</v>
      </c>
      <c r="O49" s="39">
        <v>725</v>
      </c>
      <c r="P49" s="39">
        <v>725</v>
      </c>
      <c r="Q49" s="39">
        <v>180.34</v>
      </c>
      <c r="R49" s="39">
        <v>2253.6</v>
      </c>
      <c r="S49" s="39">
        <v>180.34</v>
      </c>
      <c r="T49" s="39">
        <v>2103.36</v>
      </c>
      <c r="U49" s="39">
        <v>1056</v>
      </c>
    </row>
    <row r="50" spans="1:21" s="91" customFormat="1" x14ac:dyDescent="0.25">
      <c r="A50" s="92"/>
      <c r="B50" s="93"/>
      <c r="C50" s="94"/>
      <c r="D50" s="93"/>
      <c r="E50" s="89"/>
      <c r="F50" s="89"/>
      <c r="G50" s="90"/>
      <c r="H50" s="90"/>
      <c r="I50" s="89"/>
      <c r="J50" s="89"/>
      <c r="K50" s="89"/>
      <c r="L50" s="89"/>
      <c r="M50" s="89"/>
      <c r="N50" s="89"/>
      <c r="O50" s="89"/>
      <c r="P50" s="89"/>
      <c r="Q50" s="89"/>
      <c r="R50" s="89"/>
      <c r="S50" s="89"/>
      <c r="T50" s="89"/>
      <c r="U50" s="89"/>
    </row>
    <row r="51" spans="1:21" s="91" customFormat="1" x14ac:dyDescent="0.25">
      <c r="A51" s="2" t="s">
        <v>25</v>
      </c>
      <c r="B51" s="3" t="s">
        <v>1</v>
      </c>
      <c r="C51" s="4" t="s">
        <v>2</v>
      </c>
      <c r="D51" s="3">
        <v>74176</v>
      </c>
      <c r="E51" s="89">
        <v>3652</v>
      </c>
      <c r="F51" s="89">
        <v>1826</v>
      </c>
      <c r="G51" s="90">
        <v>233.52</v>
      </c>
      <c r="H51" s="90">
        <v>3286.8</v>
      </c>
      <c r="I51" s="89">
        <v>2885.08</v>
      </c>
      <c r="J51" s="89">
        <v>2885.08</v>
      </c>
      <c r="K51" s="89">
        <v>3213.76</v>
      </c>
      <c r="L51" s="89">
        <v>725</v>
      </c>
      <c r="M51" s="89">
        <v>725</v>
      </c>
      <c r="N51" s="89">
        <v>725</v>
      </c>
      <c r="O51" s="89">
        <v>725</v>
      </c>
      <c r="P51" s="89">
        <v>725</v>
      </c>
      <c r="Q51" s="89">
        <v>233.52</v>
      </c>
      <c r="R51" s="89">
        <v>3286.8</v>
      </c>
      <c r="S51" s="89">
        <v>233.52</v>
      </c>
      <c r="T51" s="89">
        <v>3067.68</v>
      </c>
      <c r="U51" s="89">
        <v>1056</v>
      </c>
    </row>
    <row r="52" spans="1:21" s="91" customFormat="1" x14ac:dyDescent="0.25">
      <c r="A52" s="2"/>
      <c r="B52" s="3"/>
      <c r="C52" s="4"/>
      <c r="D52" s="3"/>
      <c r="E52" s="89"/>
      <c r="F52" s="89"/>
      <c r="G52" s="90"/>
      <c r="H52" s="90"/>
      <c r="I52" s="89"/>
      <c r="J52" s="89"/>
      <c r="K52" s="89"/>
      <c r="L52" s="89"/>
      <c r="M52" s="89"/>
      <c r="N52" s="89"/>
      <c r="O52" s="89"/>
      <c r="P52" s="89"/>
      <c r="Q52" s="89"/>
      <c r="R52" s="89"/>
      <c r="S52" s="89"/>
      <c r="T52" s="89"/>
      <c r="U52" s="89"/>
    </row>
    <row r="53" spans="1:21" s="91" customFormat="1" x14ac:dyDescent="0.25">
      <c r="A53" s="2" t="s">
        <v>26</v>
      </c>
      <c r="B53" s="3" t="s">
        <v>1</v>
      </c>
      <c r="C53" s="4" t="s">
        <v>2</v>
      </c>
      <c r="D53" s="3">
        <v>74178</v>
      </c>
      <c r="E53" s="89">
        <v>4646</v>
      </c>
      <c r="F53" s="89">
        <v>2323</v>
      </c>
      <c r="G53" s="90">
        <v>368.43</v>
      </c>
      <c r="H53" s="90">
        <v>4181.4000000000005</v>
      </c>
      <c r="I53" s="89">
        <v>3670.34</v>
      </c>
      <c r="J53" s="89">
        <v>3670.34</v>
      </c>
      <c r="K53" s="89">
        <v>4088.48</v>
      </c>
      <c r="L53" s="89">
        <v>725</v>
      </c>
      <c r="M53" s="89">
        <v>725</v>
      </c>
      <c r="N53" s="89">
        <v>725</v>
      </c>
      <c r="O53" s="89">
        <v>725</v>
      </c>
      <c r="P53" s="89">
        <v>725</v>
      </c>
      <c r="Q53" s="89">
        <v>368.43</v>
      </c>
      <c r="R53" s="89">
        <v>4181.4000000000005</v>
      </c>
      <c r="S53" s="89">
        <v>368.43</v>
      </c>
      <c r="T53" s="89">
        <v>3902.64</v>
      </c>
      <c r="U53" s="89">
        <v>1056</v>
      </c>
    </row>
    <row r="54" spans="1:21" s="91" customFormat="1" x14ac:dyDescent="0.25">
      <c r="A54" s="92" t="s">
        <v>15</v>
      </c>
      <c r="B54" s="93" t="s">
        <v>1</v>
      </c>
      <c r="C54" s="94" t="s">
        <v>16</v>
      </c>
      <c r="D54" s="93" t="s">
        <v>17</v>
      </c>
      <c r="E54" s="89">
        <v>13</v>
      </c>
      <c r="F54" s="89">
        <v>6.5</v>
      </c>
      <c r="G54" s="90">
        <v>0</v>
      </c>
      <c r="H54" s="90">
        <v>11.700000000000001</v>
      </c>
      <c r="I54" s="89">
        <v>10.27</v>
      </c>
      <c r="J54" s="89">
        <v>10.27</v>
      </c>
      <c r="K54" s="89">
        <v>11.44</v>
      </c>
      <c r="L54" s="89">
        <v>0</v>
      </c>
      <c r="M54" s="89">
        <v>0</v>
      </c>
      <c r="N54" s="89">
        <v>0</v>
      </c>
      <c r="O54" s="89">
        <v>0</v>
      </c>
      <c r="P54" s="89">
        <v>0</v>
      </c>
      <c r="Q54" s="89">
        <v>0</v>
      </c>
      <c r="R54" s="89">
        <v>11.700000000000001</v>
      </c>
      <c r="S54" s="89">
        <v>0</v>
      </c>
      <c r="T54" s="89">
        <v>10.92</v>
      </c>
      <c r="U54" s="89">
        <v>0</v>
      </c>
    </row>
    <row r="55" spans="1:21" s="91" customFormat="1" x14ac:dyDescent="0.25">
      <c r="A55" s="92"/>
      <c r="B55" s="93"/>
      <c r="C55" s="4" t="s">
        <v>296</v>
      </c>
      <c r="D55" s="93"/>
      <c r="E55" s="39">
        <v>4659</v>
      </c>
      <c r="F55" s="39">
        <v>2329.5</v>
      </c>
      <c r="G55" s="39">
        <v>368.43</v>
      </c>
      <c r="H55" s="39">
        <v>4193.1000000000004</v>
      </c>
      <c r="I55" s="39">
        <v>3680.61</v>
      </c>
      <c r="J55" s="39">
        <v>3680.61</v>
      </c>
      <c r="K55" s="39">
        <v>4099.92</v>
      </c>
      <c r="L55" s="39">
        <v>725</v>
      </c>
      <c r="M55" s="39">
        <v>725</v>
      </c>
      <c r="N55" s="39">
        <v>725</v>
      </c>
      <c r="O55" s="39">
        <v>725</v>
      </c>
      <c r="P55" s="39">
        <v>725</v>
      </c>
      <c r="Q55" s="39">
        <v>368.43</v>
      </c>
      <c r="R55" s="39">
        <v>4193.1000000000004</v>
      </c>
      <c r="S55" s="39">
        <v>368.43</v>
      </c>
      <c r="T55" s="39">
        <v>3913.56</v>
      </c>
      <c r="U55" s="39">
        <v>1056</v>
      </c>
    </row>
    <row r="56" spans="1:21" s="91" customFormat="1" x14ac:dyDescent="0.25">
      <c r="A56" s="92"/>
      <c r="B56" s="93"/>
      <c r="C56" s="94"/>
      <c r="D56" s="93"/>
      <c r="E56" s="89"/>
      <c r="F56" s="89"/>
      <c r="G56" s="90"/>
      <c r="H56" s="90"/>
      <c r="I56" s="89"/>
      <c r="J56" s="89"/>
      <c r="K56" s="89"/>
      <c r="L56" s="89"/>
      <c r="M56" s="89"/>
      <c r="N56" s="89"/>
      <c r="O56" s="89"/>
      <c r="P56" s="89"/>
      <c r="Q56" s="89"/>
      <c r="R56" s="89"/>
      <c r="S56" s="89"/>
      <c r="T56" s="89"/>
      <c r="U56" s="89"/>
    </row>
    <row r="57" spans="1:21" s="91" customFormat="1" x14ac:dyDescent="0.25">
      <c r="A57" s="2" t="s">
        <v>27</v>
      </c>
      <c r="B57" s="3" t="s">
        <v>1</v>
      </c>
      <c r="C57" s="4" t="s">
        <v>2</v>
      </c>
      <c r="D57" s="3">
        <v>70553</v>
      </c>
      <c r="E57" s="89">
        <v>4150</v>
      </c>
      <c r="F57" s="89">
        <v>2075</v>
      </c>
      <c r="G57" s="90">
        <v>368.43</v>
      </c>
      <c r="H57" s="90">
        <v>3735</v>
      </c>
      <c r="I57" s="89">
        <v>3278.5</v>
      </c>
      <c r="J57" s="89">
        <v>3278.5</v>
      </c>
      <c r="K57" s="89">
        <v>3652</v>
      </c>
      <c r="L57" s="89">
        <v>1136</v>
      </c>
      <c r="M57" s="89">
        <v>1136</v>
      </c>
      <c r="N57" s="89">
        <v>1136</v>
      </c>
      <c r="O57" s="89">
        <v>1136</v>
      </c>
      <c r="P57" s="89">
        <v>1136</v>
      </c>
      <c r="Q57" s="89">
        <v>368.43</v>
      </c>
      <c r="R57" s="89">
        <v>3735</v>
      </c>
      <c r="S57" s="89">
        <v>368.43</v>
      </c>
      <c r="T57" s="89">
        <v>3486</v>
      </c>
      <c r="U57" s="89">
        <v>1474</v>
      </c>
    </row>
    <row r="58" spans="1:21" s="91" customFormat="1" x14ac:dyDescent="0.25">
      <c r="A58" s="92" t="s">
        <v>28</v>
      </c>
      <c r="B58" s="93" t="s">
        <v>1</v>
      </c>
      <c r="C58" s="94" t="s">
        <v>16</v>
      </c>
      <c r="D58" s="93" t="s">
        <v>29</v>
      </c>
      <c r="E58" s="89">
        <v>13</v>
      </c>
      <c r="F58" s="89">
        <v>6.5</v>
      </c>
      <c r="G58" s="90">
        <v>0</v>
      </c>
      <c r="H58" s="90">
        <v>11.700000000000001</v>
      </c>
      <c r="I58" s="89">
        <v>10.27</v>
      </c>
      <c r="J58" s="89">
        <v>10.27</v>
      </c>
      <c r="K58" s="89">
        <v>11.44</v>
      </c>
      <c r="L58" s="89">
        <v>0</v>
      </c>
      <c r="M58" s="89">
        <v>0</v>
      </c>
      <c r="N58" s="89">
        <v>0</v>
      </c>
      <c r="O58" s="89">
        <v>0</v>
      </c>
      <c r="P58" s="89">
        <v>0</v>
      </c>
      <c r="Q58" s="89">
        <v>0</v>
      </c>
      <c r="R58" s="89">
        <v>11.700000000000001</v>
      </c>
      <c r="S58" s="89">
        <v>0</v>
      </c>
      <c r="T58" s="89">
        <v>10.92</v>
      </c>
      <c r="U58" s="89">
        <v>0</v>
      </c>
    </row>
    <row r="59" spans="1:21" s="91" customFormat="1" x14ac:dyDescent="0.25">
      <c r="A59" s="92"/>
      <c r="B59" s="93"/>
      <c r="C59" s="4" t="s">
        <v>296</v>
      </c>
      <c r="D59" s="93"/>
      <c r="E59" s="39">
        <v>4163</v>
      </c>
      <c r="F59" s="39">
        <v>2081.5</v>
      </c>
      <c r="G59" s="39">
        <v>368.43</v>
      </c>
      <c r="H59" s="39">
        <v>3746.7</v>
      </c>
      <c r="I59" s="39">
        <v>3288.77</v>
      </c>
      <c r="J59" s="39">
        <v>3288.77</v>
      </c>
      <c r="K59" s="39">
        <v>3663.44</v>
      </c>
      <c r="L59" s="39">
        <v>1136</v>
      </c>
      <c r="M59" s="39">
        <v>1136</v>
      </c>
      <c r="N59" s="39">
        <v>1136</v>
      </c>
      <c r="O59" s="39">
        <v>1136</v>
      </c>
      <c r="P59" s="39">
        <v>1136</v>
      </c>
      <c r="Q59" s="39">
        <v>368.43</v>
      </c>
      <c r="R59" s="39">
        <v>3746.7</v>
      </c>
      <c r="S59" s="39">
        <v>368.43</v>
      </c>
      <c r="T59" s="39">
        <v>3496.92</v>
      </c>
      <c r="U59" s="39">
        <v>1474</v>
      </c>
    </row>
    <row r="60" spans="1:21" s="91" customFormat="1" x14ac:dyDescent="0.25">
      <c r="A60" s="92"/>
      <c r="B60" s="93"/>
      <c r="C60" s="94"/>
      <c r="D60" s="93"/>
      <c r="E60" s="89"/>
      <c r="F60" s="89"/>
      <c r="G60" s="90"/>
      <c r="H60" s="90"/>
      <c r="I60" s="89"/>
      <c r="J60" s="89"/>
      <c r="K60" s="89"/>
      <c r="L60" s="89"/>
      <c r="M60" s="89"/>
      <c r="N60" s="89"/>
      <c r="O60" s="89"/>
      <c r="P60" s="89"/>
      <c r="Q60" s="89"/>
      <c r="R60" s="89"/>
      <c r="S60" s="89"/>
      <c r="T60" s="89"/>
      <c r="U60" s="89"/>
    </row>
    <row r="61" spans="1:21" s="91" customFormat="1" x14ac:dyDescent="0.25">
      <c r="A61" s="2" t="s">
        <v>30</v>
      </c>
      <c r="B61" s="3" t="s">
        <v>1</v>
      </c>
      <c r="C61" s="4" t="s">
        <v>2</v>
      </c>
      <c r="D61" s="3">
        <v>72148</v>
      </c>
      <c r="E61" s="89">
        <v>3321</v>
      </c>
      <c r="F61" s="89">
        <v>1660.5</v>
      </c>
      <c r="G61" s="90">
        <v>233.52</v>
      </c>
      <c r="H61" s="90">
        <v>2988.9</v>
      </c>
      <c r="I61" s="89">
        <v>2623.59</v>
      </c>
      <c r="J61" s="89">
        <v>2623.59</v>
      </c>
      <c r="K61" s="89">
        <v>2922.48</v>
      </c>
      <c r="L61" s="89">
        <v>1136</v>
      </c>
      <c r="M61" s="89">
        <v>1136</v>
      </c>
      <c r="N61" s="89">
        <v>1136</v>
      </c>
      <c r="O61" s="89">
        <v>1136</v>
      </c>
      <c r="P61" s="89">
        <v>1136</v>
      </c>
      <c r="Q61" s="89">
        <v>233.52</v>
      </c>
      <c r="R61" s="89">
        <v>2988.9</v>
      </c>
      <c r="S61" s="89">
        <v>233.52</v>
      </c>
      <c r="T61" s="89">
        <v>2789.64</v>
      </c>
      <c r="U61" s="89">
        <v>1474</v>
      </c>
    </row>
    <row r="62" spans="1:21" s="91" customFormat="1" x14ac:dyDescent="0.25">
      <c r="A62" s="2" t="s">
        <v>31</v>
      </c>
      <c r="B62" s="3" t="s">
        <v>1</v>
      </c>
      <c r="C62" s="4" t="s">
        <v>2</v>
      </c>
      <c r="D62" s="3">
        <v>73721</v>
      </c>
      <c r="E62" s="89">
        <v>3321</v>
      </c>
      <c r="F62" s="89">
        <v>1660.5</v>
      </c>
      <c r="G62" s="90">
        <v>233.52</v>
      </c>
      <c r="H62" s="90">
        <v>2988.9</v>
      </c>
      <c r="I62" s="89">
        <v>2623.59</v>
      </c>
      <c r="J62" s="89">
        <v>2623.59</v>
      </c>
      <c r="K62" s="89">
        <v>2922.48</v>
      </c>
      <c r="L62" s="89">
        <v>1136</v>
      </c>
      <c r="M62" s="89">
        <v>1136</v>
      </c>
      <c r="N62" s="89">
        <v>1136</v>
      </c>
      <c r="O62" s="89">
        <v>1136</v>
      </c>
      <c r="P62" s="89">
        <v>1136</v>
      </c>
      <c r="Q62" s="89">
        <v>233.52</v>
      </c>
      <c r="R62" s="89">
        <v>2988.9</v>
      </c>
      <c r="S62" s="89">
        <v>233.52</v>
      </c>
      <c r="T62" s="89">
        <v>2789.64</v>
      </c>
      <c r="U62" s="89">
        <v>1474</v>
      </c>
    </row>
    <row r="63" spans="1:21" s="91" customFormat="1" x14ac:dyDescent="0.25">
      <c r="A63" s="2" t="s">
        <v>32</v>
      </c>
      <c r="B63" s="3" t="s">
        <v>1</v>
      </c>
      <c r="C63" s="4" t="s">
        <v>2</v>
      </c>
      <c r="D63" s="3">
        <v>70551</v>
      </c>
      <c r="E63" s="89">
        <v>3321</v>
      </c>
      <c r="F63" s="89">
        <v>1660.5</v>
      </c>
      <c r="G63" s="90">
        <v>233.52</v>
      </c>
      <c r="H63" s="90">
        <v>2988.9</v>
      </c>
      <c r="I63" s="89">
        <v>2623.59</v>
      </c>
      <c r="J63" s="89">
        <v>2623.59</v>
      </c>
      <c r="K63" s="89">
        <v>2922.48</v>
      </c>
      <c r="L63" s="89">
        <v>1136</v>
      </c>
      <c r="M63" s="89">
        <v>1136</v>
      </c>
      <c r="N63" s="89">
        <v>1136</v>
      </c>
      <c r="O63" s="89">
        <v>1136</v>
      </c>
      <c r="P63" s="89">
        <v>1136</v>
      </c>
      <c r="Q63" s="89">
        <v>233.52</v>
      </c>
      <c r="R63" s="89">
        <v>2988.9</v>
      </c>
      <c r="S63" s="89">
        <v>233.52</v>
      </c>
      <c r="T63" s="89">
        <v>2789.64</v>
      </c>
      <c r="U63" s="89">
        <v>1474</v>
      </c>
    </row>
    <row r="64" spans="1:21" s="91" customFormat="1" x14ac:dyDescent="0.25">
      <c r="A64" s="2" t="s">
        <v>33</v>
      </c>
      <c r="B64" s="3" t="s">
        <v>1</v>
      </c>
      <c r="C64" s="4" t="s">
        <v>2</v>
      </c>
      <c r="D64" s="3">
        <v>72146</v>
      </c>
      <c r="E64" s="89">
        <v>3321</v>
      </c>
      <c r="F64" s="89">
        <v>1660.5</v>
      </c>
      <c r="G64" s="90">
        <v>233.52</v>
      </c>
      <c r="H64" s="90">
        <v>2988.9</v>
      </c>
      <c r="I64" s="89">
        <v>2623.59</v>
      </c>
      <c r="J64" s="89">
        <v>2623.59</v>
      </c>
      <c r="K64" s="89">
        <v>2922.48</v>
      </c>
      <c r="L64" s="89">
        <v>1136</v>
      </c>
      <c r="M64" s="89">
        <v>1136</v>
      </c>
      <c r="N64" s="89">
        <v>1136</v>
      </c>
      <c r="O64" s="89">
        <v>1136</v>
      </c>
      <c r="P64" s="89">
        <v>1136</v>
      </c>
      <c r="Q64" s="89">
        <v>233.52</v>
      </c>
      <c r="R64" s="89">
        <v>2988.9</v>
      </c>
      <c r="S64" s="89">
        <v>233.52</v>
      </c>
      <c r="T64" s="89">
        <v>2789.64</v>
      </c>
      <c r="U64" s="89">
        <v>1474</v>
      </c>
    </row>
    <row r="65" spans="1:21" s="91" customFormat="1" x14ac:dyDescent="0.25">
      <c r="A65" s="2" t="s">
        <v>34</v>
      </c>
      <c r="B65" s="3" t="s">
        <v>1</v>
      </c>
      <c r="C65" s="4" t="s">
        <v>2</v>
      </c>
      <c r="D65" s="3">
        <v>73221</v>
      </c>
      <c r="E65" s="89">
        <v>3321</v>
      </c>
      <c r="F65" s="89">
        <v>1660.5</v>
      </c>
      <c r="G65" s="90">
        <v>233.52</v>
      </c>
      <c r="H65" s="90">
        <v>2988.9</v>
      </c>
      <c r="I65" s="89">
        <v>2623.59</v>
      </c>
      <c r="J65" s="89">
        <v>2623.59</v>
      </c>
      <c r="K65" s="89">
        <v>2922.48</v>
      </c>
      <c r="L65" s="89">
        <v>1136</v>
      </c>
      <c r="M65" s="89">
        <v>1136</v>
      </c>
      <c r="N65" s="89">
        <v>1136</v>
      </c>
      <c r="O65" s="89">
        <v>1136</v>
      </c>
      <c r="P65" s="89">
        <v>1136</v>
      </c>
      <c r="Q65" s="89">
        <v>233.52</v>
      </c>
      <c r="R65" s="89">
        <v>2988.9</v>
      </c>
      <c r="S65" s="89">
        <v>233.52</v>
      </c>
      <c r="T65" s="89">
        <v>2789.64</v>
      </c>
      <c r="U65" s="89">
        <v>1474</v>
      </c>
    </row>
    <row r="66" spans="1:21" s="91" customFormat="1" x14ac:dyDescent="0.25">
      <c r="A66" s="2"/>
      <c r="B66" s="3"/>
      <c r="C66" s="4"/>
      <c r="D66" s="3"/>
      <c r="E66" s="89"/>
      <c r="F66" s="89"/>
      <c r="G66" s="90"/>
      <c r="H66" s="90"/>
      <c r="I66" s="89"/>
      <c r="J66" s="89"/>
      <c r="K66" s="89"/>
      <c r="L66" s="89"/>
      <c r="M66" s="89"/>
      <c r="N66" s="89"/>
      <c r="O66" s="89"/>
      <c r="P66" s="89"/>
      <c r="Q66" s="89"/>
      <c r="R66" s="89"/>
      <c r="S66" s="89"/>
      <c r="T66" s="89"/>
      <c r="U66" s="89"/>
    </row>
    <row r="67" spans="1:21" s="91" customFormat="1" x14ac:dyDescent="0.25">
      <c r="A67" s="2" t="s">
        <v>35</v>
      </c>
      <c r="B67" s="3" t="s">
        <v>1</v>
      </c>
      <c r="C67" s="4" t="s">
        <v>2</v>
      </c>
      <c r="D67" s="3">
        <v>73222</v>
      </c>
      <c r="E67" s="89">
        <v>3734</v>
      </c>
      <c r="F67" s="89">
        <v>1867</v>
      </c>
      <c r="G67" s="90">
        <v>740.75</v>
      </c>
      <c r="H67" s="90">
        <v>3360.6</v>
      </c>
      <c r="I67" s="89">
        <v>2949.86</v>
      </c>
      <c r="J67" s="89">
        <v>2949.86</v>
      </c>
      <c r="K67" s="89">
        <v>3285.92</v>
      </c>
      <c r="L67" s="89">
        <v>1136</v>
      </c>
      <c r="M67" s="89">
        <v>1136</v>
      </c>
      <c r="N67" s="89">
        <v>1136</v>
      </c>
      <c r="O67" s="89">
        <v>1136</v>
      </c>
      <c r="P67" s="89">
        <v>1136</v>
      </c>
      <c r="Q67" s="89">
        <v>740.75</v>
      </c>
      <c r="R67" s="89">
        <v>3360.6</v>
      </c>
      <c r="S67" s="89">
        <v>740.75</v>
      </c>
      <c r="T67" s="89">
        <v>3136.56</v>
      </c>
      <c r="U67" s="89">
        <v>1474</v>
      </c>
    </row>
    <row r="68" spans="1:21" s="91" customFormat="1" x14ac:dyDescent="0.25">
      <c r="A68" s="92" t="s">
        <v>15</v>
      </c>
      <c r="B68" s="93" t="s">
        <v>1</v>
      </c>
      <c r="C68" s="94" t="s">
        <v>16</v>
      </c>
      <c r="D68" s="93" t="s">
        <v>17</v>
      </c>
      <c r="E68" s="89">
        <v>13</v>
      </c>
      <c r="F68" s="89">
        <v>6.5</v>
      </c>
      <c r="G68" s="90">
        <v>0</v>
      </c>
      <c r="H68" s="90">
        <v>11.700000000000001</v>
      </c>
      <c r="I68" s="89">
        <v>10.27</v>
      </c>
      <c r="J68" s="89">
        <v>10.27</v>
      </c>
      <c r="K68" s="89">
        <v>11.44</v>
      </c>
      <c r="L68" s="89">
        <v>0</v>
      </c>
      <c r="M68" s="89">
        <v>0</v>
      </c>
      <c r="N68" s="89">
        <v>0</v>
      </c>
      <c r="O68" s="89">
        <v>0</v>
      </c>
      <c r="P68" s="89">
        <v>0</v>
      </c>
      <c r="Q68" s="89">
        <v>0</v>
      </c>
      <c r="R68" s="89">
        <v>11.700000000000001</v>
      </c>
      <c r="S68" s="89">
        <v>0</v>
      </c>
      <c r="T68" s="89">
        <v>10.92</v>
      </c>
      <c r="U68" s="89">
        <v>0</v>
      </c>
    </row>
    <row r="69" spans="1:21" s="91" customFormat="1" x14ac:dyDescent="0.25">
      <c r="A69" s="92"/>
      <c r="B69" s="93"/>
      <c r="C69" s="4" t="s">
        <v>296</v>
      </c>
      <c r="D69" s="93"/>
      <c r="E69" s="39">
        <v>3747</v>
      </c>
      <c r="F69" s="39">
        <v>1873.5</v>
      </c>
      <c r="G69" s="39">
        <v>740.75</v>
      </c>
      <c r="H69" s="39">
        <v>3372.2999999999997</v>
      </c>
      <c r="I69" s="39">
        <v>2960.13</v>
      </c>
      <c r="J69" s="39">
        <v>2960.13</v>
      </c>
      <c r="K69" s="39">
        <v>3297.36</v>
      </c>
      <c r="L69" s="39">
        <v>1136</v>
      </c>
      <c r="M69" s="39">
        <v>1136</v>
      </c>
      <c r="N69" s="39">
        <v>1136</v>
      </c>
      <c r="O69" s="39">
        <v>1136</v>
      </c>
      <c r="P69" s="39">
        <v>1136</v>
      </c>
      <c r="Q69" s="39">
        <v>740.75</v>
      </c>
      <c r="R69" s="39">
        <v>3372.2999999999997</v>
      </c>
      <c r="S69" s="39">
        <v>740.75</v>
      </c>
      <c r="T69" s="39">
        <v>3147.48</v>
      </c>
      <c r="U69" s="39">
        <v>1474</v>
      </c>
    </row>
    <row r="70" spans="1:21" s="91" customFormat="1" x14ac:dyDescent="0.25">
      <c r="A70" s="92"/>
      <c r="B70" s="93"/>
      <c r="C70" s="94"/>
      <c r="D70" s="93"/>
      <c r="E70" s="89"/>
      <c r="F70" s="89"/>
      <c r="G70" s="90"/>
      <c r="H70" s="90"/>
      <c r="I70" s="89"/>
      <c r="J70" s="89"/>
      <c r="K70" s="89"/>
      <c r="L70" s="89"/>
      <c r="M70" s="89"/>
      <c r="N70" s="89"/>
      <c r="O70" s="89"/>
      <c r="P70" s="89"/>
      <c r="Q70" s="89"/>
      <c r="R70" s="89"/>
      <c r="S70" s="89"/>
      <c r="T70" s="89"/>
      <c r="U70" s="89"/>
    </row>
    <row r="71" spans="1:21" s="91" customFormat="1" x14ac:dyDescent="0.25">
      <c r="A71" s="2" t="s">
        <v>36</v>
      </c>
      <c r="B71" s="3" t="s">
        <v>1</v>
      </c>
      <c r="C71" s="4" t="s">
        <v>2</v>
      </c>
      <c r="D71" s="3">
        <v>76700</v>
      </c>
      <c r="E71" s="89">
        <v>1334</v>
      </c>
      <c r="F71" s="89">
        <v>667</v>
      </c>
      <c r="G71" s="90">
        <v>72.64</v>
      </c>
      <c r="H71" s="90">
        <v>1200.6000000000001</v>
      </c>
      <c r="I71" s="89">
        <v>1053.8600000000001</v>
      </c>
      <c r="J71" s="89">
        <v>72.64</v>
      </c>
      <c r="K71" s="89">
        <v>1173.92</v>
      </c>
      <c r="L71" s="89">
        <v>1008.504</v>
      </c>
      <c r="M71" s="89">
        <v>1008.504</v>
      </c>
      <c r="N71" s="89">
        <v>1008.504</v>
      </c>
      <c r="O71" s="89">
        <v>1008.504</v>
      </c>
      <c r="P71" s="89">
        <v>1008.504</v>
      </c>
      <c r="Q71" s="89">
        <v>106.88</v>
      </c>
      <c r="R71" s="89">
        <v>1200.6000000000001</v>
      </c>
      <c r="S71" s="89">
        <v>106.88</v>
      </c>
      <c r="T71" s="89">
        <v>1120.56</v>
      </c>
      <c r="U71" s="89">
        <v>884.44200000000001</v>
      </c>
    </row>
    <row r="72" spans="1:21" s="91" customFormat="1" x14ac:dyDescent="0.25">
      <c r="A72" s="2" t="s">
        <v>37</v>
      </c>
      <c r="B72" s="3" t="s">
        <v>1</v>
      </c>
      <c r="C72" s="4" t="s">
        <v>2</v>
      </c>
      <c r="D72" s="3">
        <v>76805</v>
      </c>
      <c r="E72" s="89">
        <v>1027</v>
      </c>
      <c r="F72" s="89">
        <v>513.5</v>
      </c>
      <c r="G72" s="90">
        <v>106.88</v>
      </c>
      <c r="H72" s="90">
        <v>924.30000000000007</v>
      </c>
      <c r="I72" s="89">
        <v>811.33</v>
      </c>
      <c r="J72" s="89">
        <v>811.33</v>
      </c>
      <c r="K72" s="89">
        <v>903.76</v>
      </c>
      <c r="L72" s="89">
        <v>776.41200000000003</v>
      </c>
      <c r="M72" s="89">
        <v>776.41200000000003</v>
      </c>
      <c r="N72" s="89">
        <v>776.41200000000003</v>
      </c>
      <c r="O72" s="89">
        <v>776.41200000000003</v>
      </c>
      <c r="P72" s="89">
        <v>776.41200000000003</v>
      </c>
      <c r="Q72" s="89">
        <v>106.88</v>
      </c>
      <c r="R72" s="89">
        <v>924.30000000000007</v>
      </c>
      <c r="S72" s="89">
        <v>106.88</v>
      </c>
      <c r="T72" s="89">
        <v>862.68</v>
      </c>
      <c r="U72" s="89">
        <v>680.90100000000007</v>
      </c>
    </row>
    <row r="73" spans="1:21" s="91" customFormat="1" x14ac:dyDescent="0.25">
      <c r="A73" s="2" t="s">
        <v>38</v>
      </c>
      <c r="B73" s="3" t="s">
        <v>1</v>
      </c>
      <c r="C73" s="4" t="s">
        <v>2</v>
      </c>
      <c r="D73" s="3">
        <v>76830</v>
      </c>
      <c r="E73" s="89">
        <v>205</v>
      </c>
      <c r="F73" s="89">
        <v>102.5</v>
      </c>
      <c r="G73" s="90">
        <v>106.88</v>
      </c>
      <c r="H73" s="90">
        <v>184.5</v>
      </c>
      <c r="I73" s="89">
        <v>161.95000000000002</v>
      </c>
      <c r="J73" s="89">
        <v>161.95000000000002</v>
      </c>
      <c r="K73" s="89">
        <v>180.4</v>
      </c>
      <c r="L73" s="89">
        <v>154.97999999999999</v>
      </c>
      <c r="M73" s="89">
        <v>154.97999999999999</v>
      </c>
      <c r="N73" s="89">
        <v>154.97999999999999</v>
      </c>
      <c r="O73" s="89">
        <v>154.97999999999999</v>
      </c>
      <c r="P73" s="89">
        <v>154.97999999999999</v>
      </c>
      <c r="Q73" s="89">
        <v>106.88</v>
      </c>
      <c r="R73" s="89">
        <v>184.5</v>
      </c>
      <c r="S73" s="89">
        <v>106.88</v>
      </c>
      <c r="T73" s="89">
        <v>172.2</v>
      </c>
      <c r="U73" s="89">
        <v>135.91500000000002</v>
      </c>
    </row>
    <row r="74" spans="1:21" s="91" customFormat="1" x14ac:dyDescent="0.25">
      <c r="A74" s="2" t="s">
        <v>39</v>
      </c>
      <c r="B74" s="3" t="s">
        <v>1</v>
      </c>
      <c r="C74" s="4" t="s">
        <v>2</v>
      </c>
      <c r="D74" s="3">
        <v>76604</v>
      </c>
      <c r="E74" s="89">
        <v>926</v>
      </c>
      <c r="F74" s="89">
        <v>463</v>
      </c>
      <c r="G74" s="90">
        <v>106.88</v>
      </c>
      <c r="H74" s="90">
        <v>833.4</v>
      </c>
      <c r="I74" s="89">
        <v>731.54000000000008</v>
      </c>
      <c r="J74" s="89">
        <v>731.54000000000008</v>
      </c>
      <c r="K74" s="89">
        <v>814.88</v>
      </c>
      <c r="L74" s="89">
        <v>700.05600000000004</v>
      </c>
      <c r="M74" s="89">
        <v>700.05600000000004</v>
      </c>
      <c r="N74" s="89">
        <v>700.05600000000004</v>
      </c>
      <c r="O74" s="89">
        <v>700.05600000000004</v>
      </c>
      <c r="P74" s="89">
        <v>700.05600000000004</v>
      </c>
      <c r="Q74" s="89">
        <v>106.88</v>
      </c>
      <c r="R74" s="89">
        <v>833.4</v>
      </c>
      <c r="S74" s="89">
        <v>106.88</v>
      </c>
      <c r="T74" s="89">
        <v>777.83999999999992</v>
      </c>
      <c r="U74" s="89">
        <v>613.93799999999999</v>
      </c>
    </row>
    <row r="75" spans="1:21" s="91" customFormat="1" x14ac:dyDescent="0.25">
      <c r="A75" s="2" t="s">
        <v>40</v>
      </c>
      <c r="B75" s="3" t="s">
        <v>1</v>
      </c>
      <c r="C75" s="4" t="s">
        <v>2</v>
      </c>
      <c r="D75" s="3">
        <v>76641</v>
      </c>
      <c r="E75" s="89">
        <v>977</v>
      </c>
      <c r="F75" s="89">
        <v>488.5</v>
      </c>
      <c r="G75" s="90">
        <v>106.88</v>
      </c>
      <c r="H75" s="90">
        <v>879.30000000000007</v>
      </c>
      <c r="I75" s="89">
        <v>771.83</v>
      </c>
      <c r="J75" s="89">
        <v>771.83</v>
      </c>
      <c r="K75" s="89">
        <v>859.76</v>
      </c>
      <c r="L75" s="89">
        <v>738.61199999999997</v>
      </c>
      <c r="M75" s="89">
        <v>738.61199999999997</v>
      </c>
      <c r="N75" s="89">
        <v>738.61199999999997</v>
      </c>
      <c r="O75" s="89">
        <v>738.61199999999997</v>
      </c>
      <c r="P75" s="89">
        <v>738.61199999999997</v>
      </c>
      <c r="Q75" s="89">
        <v>106.88</v>
      </c>
      <c r="R75" s="89">
        <v>879.30000000000007</v>
      </c>
      <c r="S75" s="89">
        <v>106.88</v>
      </c>
      <c r="T75" s="89">
        <v>820.68</v>
      </c>
      <c r="U75" s="89">
        <v>647.75099999999998</v>
      </c>
    </row>
    <row r="76" spans="1:21" s="91" customFormat="1" x14ac:dyDescent="0.25">
      <c r="A76" s="2" t="s">
        <v>41</v>
      </c>
      <c r="B76" s="3" t="s">
        <v>1</v>
      </c>
      <c r="C76" s="4" t="s">
        <v>2</v>
      </c>
      <c r="D76" s="3">
        <v>76642</v>
      </c>
      <c r="E76" s="89">
        <v>868</v>
      </c>
      <c r="F76" s="89">
        <v>434</v>
      </c>
      <c r="G76" s="90">
        <v>86.88</v>
      </c>
      <c r="H76" s="90">
        <v>781.2</v>
      </c>
      <c r="I76" s="89">
        <v>685.72</v>
      </c>
      <c r="J76" s="89">
        <v>685.72</v>
      </c>
      <c r="K76" s="89">
        <v>763.84</v>
      </c>
      <c r="L76" s="89">
        <v>656.20799999999997</v>
      </c>
      <c r="M76" s="89">
        <v>656.20799999999997</v>
      </c>
      <c r="N76" s="89">
        <v>656.20799999999997</v>
      </c>
      <c r="O76" s="89">
        <v>656.20799999999997</v>
      </c>
      <c r="P76" s="89">
        <v>656.20799999999997</v>
      </c>
      <c r="Q76" s="89">
        <v>86.88</v>
      </c>
      <c r="R76" s="89">
        <v>781.2</v>
      </c>
      <c r="S76" s="89">
        <v>86.88</v>
      </c>
      <c r="T76" s="89">
        <v>729.12</v>
      </c>
      <c r="U76" s="89">
        <v>575.48400000000004</v>
      </c>
    </row>
    <row r="77" spans="1:21" s="91" customFormat="1" x14ac:dyDescent="0.25">
      <c r="A77" s="2" t="s">
        <v>42</v>
      </c>
      <c r="B77" s="3" t="s">
        <v>1</v>
      </c>
      <c r="C77" s="4" t="s">
        <v>2</v>
      </c>
      <c r="D77" s="3">
        <v>76705</v>
      </c>
      <c r="E77" s="89">
        <v>1337</v>
      </c>
      <c r="F77" s="89">
        <v>668.5</v>
      </c>
      <c r="G77" s="90">
        <v>52.6</v>
      </c>
      <c r="H77" s="90">
        <v>1203.3</v>
      </c>
      <c r="I77" s="89">
        <v>1056.23</v>
      </c>
      <c r="J77" s="89">
        <v>52.6</v>
      </c>
      <c r="K77" s="89">
        <v>1176.56</v>
      </c>
      <c r="L77" s="89">
        <v>1010.772</v>
      </c>
      <c r="M77" s="89">
        <v>1010.772</v>
      </c>
      <c r="N77" s="89">
        <v>1010.772</v>
      </c>
      <c r="O77" s="89">
        <v>1010.772</v>
      </c>
      <c r="P77" s="89">
        <v>1010.772</v>
      </c>
      <c r="Q77" s="89">
        <v>106.88</v>
      </c>
      <c r="R77" s="89">
        <v>1203.3</v>
      </c>
      <c r="S77" s="89">
        <v>106.88</v>
      </c>
      <c r="T77" s="89">
        <v>1123.08</v>
      </c>
      <c r="U77" s="89">
        <v>886.43100000000004</v>
      </c>
    </row>
    <row r="78" spans="1:21" s="91" customFormat="1" x14ac:dyDescent="0.25">
      <c r="A78" s="2" t="s">
        <v>43</v>
      </c>
      <c r="B78" s="3" t="s">
        <v>1</v>
      </c>
      <c r="C78" s="4" t="s">
        <v>2</v>
      </c>
      <c r="D78" s="3">
        <v>76801</v>
      </c>
      <c r="E78" s="89">
        <v>976</v>
      </c>
      <c r="F78" s="89">
        <v>488</v>
      </c>
      <c r="G78" s="90">
        <v>106.88</v>
      </c>
      <c r="H78" s="90">
        <v>878.4</v>
      </c>
      <c r="I78" s="89">
        <v>771.04000000000008</v>
      </c>
      <c r="J78" s="89">
        <v>771.04000000000008</v>
      </c>
      <c r="K78" s="89">
        <v>858.88</v>
      </c>
      <c r="L78" s="89">
        <v>737.85599999999999</v>
      </c>
      <c r="M78" s="89">
        <v>737.85599999999999</v>
      </c>
      <c r="N78" s="89">
        <v>737.85599999999999</v>
      </c>
      <c r="O78" s="89">
        <v>737.85599999999999</v>
      </c>
      <c r="P78" s="89">
        <v>737.85599999999999</v>
      </c>
      <c r="Q78" s="89">
        <v>106.88</v>
      </c>
      <c r="R78" s="89">
        <v>878.4</v>
      </c>
      <c r="S78" s="89">
        <v>106.88</v>
      </c>
      <c r="T78" s="89">
        <v>819.83999999999992</v>
      </c>
      <c r="U78" s="89">
        <v>647.08800000000008</v>
      </c>
    </row>
    <row r="79" spans="1:21" s="91" customFormat="1" x14ac:dyDescent="0.25">
      <c r="A79" s="2" t="s">
        <v>44</v>
      </c>
      <c r="B79" s="3" t="s">
        <v>1</v>
      </c>
      <c r="C79" s="4" t="s">
        <v>2</v>
      </c>
      <c r="D79" s="3">
        <v>76815</v>
      </c>
      <c r="E79" s="89">
        <v>752</v>
      </c>
      <c r="F79" s="89">
        <v>376</v>
      </c>
      <c r="G79" s="90">
        <v>106.88</v>
      </c>
      <c r="H79" s="90">
        <v>676.80000000000007</v>
      </c>
      <c r="I79" s="89">
        <v>594.08000000000004</v>
      </c>
      <c r="J79" s="89">
        <v>594.08000000000004</v>
      </c>
      <c r="K79" s="89">
        <v>661.76</v>
      </c>
      <c r="L79" s="89">
        <v>568.51200000000006</v>
      </c>
      <c r="M79" s="89">
        <v>568.51200000000006</v>
      </c>
      <c r="N79" s="89">
        <v>568.51200000000006</v>
      </c>
      <c r="O79" s="89">
        <v>568.51200000000006</v>
      </c>
      <c r="P79" s="89">
        <v>568.51200000000006</v>
      </c>
      <c r="Q79" s="89">
        <v>106.88</v>
      </c>
      <c r="R79" s="89">
        <v>676.80000000000007</v>
      </c>
      <c r="S79" s="89">
        <v>106.88</v>
      </c>
      <c r="T79" s="89">
        <v>631.67999999999995</v>
      </c>
      <c r="U79" s="89">
        <v>498.57600000000002</v>
      </c>
    </row>
    <row r="80" spans="1:21" s="91" customFormat="1" x14ac:dyDescent="0.25">
      <c r="A80" s="2" t="s">
        <v>45</v>
      </c>
      <c r="B80" s="3" t="s">
        <v>1</v>
      </c>
      <c r="C80" s="4" t="s">
        <v>2</v>
      </c>
      <c r="D80" s="3">
        <v>76816</v>
      </c>
      <c r="E80" s="89">
        <v>360</v>
      </c>
      <c r="F80" s="89">
        <v>180</v>
      </c>
      <c r="G80" s="90">
        <v>106.88</v>
      </c>
      <c r="H80" s="90">
        <v>324</v>
      </c>
      <c r="I80" s="89">
        <v>284.40000000000003</v>
      </c>
      <c r="J80" s="89">
        <v>284.40000000000003</v>
      </c>
      <c r="K80" s="89">
        <v>316.8</v>
      </c>
      <c r="L80" s="89">
        <v>272.16000000000003</v>
      </c>
      <c r="M80" s="89">
        <v>272.16000000000003</v>
      </c>
      <c r="N80" s="89">
        <v>272.16000000000003</v>
      </c>
      <c r="O80" s="89">
        <v>272.16000000000003</v>
      </c>
      <c r="P80" s="89">
        <v>272.16000000000003</v>
      </c>
      <c r="Q80" s="89">
        <v>106.88</v>
      </c>
      <c r="R80" s="89">
        <v>324</v>
      </c>
      <c r="S80" s="89">
        <v>106.88</v>
      </c>
      <c r="T80" s="89">
        <v>302.39999999999998</v>
      </c>
      <c r="U80" s="89">
        <v>238.68</v>
      </c>
    </row>
    <row r="81" spans="1:21" s="91" customFormat="1" x14ac:dyDescent="0.25">
      <c r="A81" s="2" t="s">
        <v>46</v>
      </c>
      <c r="B81" s="3" t="s">
        <v>1</v>
      </c>
      <c r="C81" s="4" t="s">
        <v>2</v>
      </c>
      <c r="D81" s="3">
        <v>76817</v>
      </c>
      <c r="E81" s="89">
        <v>878</v>
      </c>
      <c r="F81" s="89">
        <v>439</v>
      </c>
      <c r="G81" s="90">
        <v>106.88</v>
      </c>
      <c r="H81" s="90">
        <v>790.2</v>
      </c>
      <c r="I81" s="89">
        <v>693.62</v>
      </c>
      <c r="J81" s="89">
        <v>693.62</v>
      </c>
      <c r="K81" s="89">
        <v>772.64</v>
      </c>
      <c r="L81" s="89">
        <v>663.76800000000003</v>
      </c>
      <c r="M81" s="89">
        <v>663.76800000000003</v>
      </c>
      <c r="N81" s="89">
        <v>663.76800000000003</v>
      </c>
      <c r="O81" s="89">
        <v>663.76800000000003</v>
      </c>
      <c r="P81" s="89">
        <v>663.76800000000003</v>
      </c>
      <c r="Q81" s="89">
        <v>106.88</v>
      </c>
      <c r="R81" s="89">
        <v>790.2</v>
      </c>
      <c r="S81" s="89">
        <v>106.88</v>
      </c>
      <c r="T81" s="89">
        <v>737.52</v>
      </c>
      <c r="U81" s="89">
        <v>582.11400000000003</v>
      </c>
    </row>
    <row r="82" spans="1:21" s="91" customFormat="1" x14ac:dyDescent="0.25">
      <c r="A82" s="2" t="s">
        <v>47</v>
      </c>
      <c r="B82" s="3" t="s">
        <v>1</v>
      </c>
      <c r="C82" s="4" t="s">
        <v>2</v>
      </c>
      <c r="D82" s="3">
        <v>76819</v>
      </c>
      <c r="E82" s="89">
        <v>824</v>
      </c>
      <c r="F82" s="89">
        <v>412</v>
      </c>
      <c r="G82" s="90">
        <v>106.88</v>
      </c>
      <c r="H82" s="90">
        <v>741.6</v>
      </c>
      <c r="I82" s="89">
        <v>650.96</v>
      </c>
      <c r="J82" s="89">
        <v>650.96</v>
      </c>
      <c r="K82" s="89">
        <v>725.12</v>
      </c>
      <c r="L82" s="89">
        <v>622.94399999999996</v>
      </c>
      <c r="M82" s="89">
        <v>622.94399999999996</v>
      </c>
      <c r="N82" s="89">
        <v>622.94399999999996</v>
      </c>
      <c r="O82" s="89">
        <v>622.94399999999996</v>
      </c>
      <c r="P82" s="89">
        <v>622.94399999999996</v>
      </c>
      <c r="Q82" s="89">
        <v>106.88</v>
      </c>
      <c r="R82" s="89">
        <v>741.6</v>
      </c>
      <c r="S82" s="89">
        <v>106.88</v>
      </c>
      <c r="T82" s="89">
        <v>692.16</v>
      </c>
      <c r="U82" s="89">
        <v>546.31200000000001</v>
      </c>
    </row>
    <row r="83" spans="1:21" s="91" customFormat="1" x14ac:dyDescent="0.25">
      <c r="A83" s="2" t="s">
        <v>48</v>
      </c>
      <c r="B83" s="3" t="s">
        <v>1</v>
      </c>
      <c r="C83" s="4" t="s">
        <v>2</v>
      </c>
      <c r="D83" s="3">
        <v>76856</v>
      </c>
      <c r="E83" s="89">
        <v>1560</v>
      </c>
      <c r="F83" s="89">
        <v>780</v>
      </c>
      <c r="G83" s="90">
        <v>56.44</v>
      </c>
      <c r="H83" s="90">
        <v>1404</v>
      </c>
      <c r="I83" s="89">
        <v>1232.4000000000001</v>
      </c>
      <c r="J83" s="89">
        <v>56.44</v>
      </c>
      <c r="K83" s="89">
        <v>1372.8</v>
      </c>
      <c r="L83" s="89">
        <v>1179.3599999999999</v>
      </c>
      <c r="M83" s="89">
        <v>1179.3599999999999</v>
      </c>
      <c r="N83" s="89">
        <v>1179.3599999999999</v>
      </c>
      <c r="O83" s="89">
        <v>1179.3599999999999</v>
      </c>
      <c r="P83" s="89">
        <v>1179.3599999999999</v>
      </c>
      <c r="Q83" s="89">
        <v>106.88</v>
      </c>
      <c r="R83" s="89">
        <v>1404</v>
      </c>
      <c r="S83" s="89">
        <v>106.88</v>
      </c>
      <c r="T83" s="89">
        <v>1310.3999999999999</v>
      </c>
      <c r="U83" s="89">
        <v>1034.28</v>
      </c>
    </row>
    <row r="84" spans="1:21" s="91" customFormat="1" x14ac:dyDescent="0.25">
      <c r="A84" s="2" t="s">
        <v>49</v>
      </c>
      <c r="B84" s="3" t="s">
        <v>1</v>
      </c>
      <c r="C84" s="4" t="s">
        <v>2</v>
      </c>
      <c r="D84" s="3">
        <v>76882</v>
      </c>
      <c r="E84" s="89">
        <v>516</v>
      </c>
      <c r="F84" s="89">
        <v>258</v>
      </c>
      <c r="G84" s="90">
        <v>106.88</v>
      </c>
      <c r="H84" s="90">
        <v>464.40000000000003</v>
      </c>
      <c r="I84" s="89">
        <v>407.64000000000004</v>
      </c>
      <c r="J84" s="89">
        <v>407.64000000000004</v>
      </c>
      <c r="K84" s="89">
        <v>454.08</v>
      </c>
      <c r="L84" s="89">
        <v>390.096</v>
      </c>
      <c r="M84" s="89">
        <v>390.096</v>
      </c>
      <c r="N84" s="89">
        <v>390.096</v>
      </c>
      <c r="O84" s="89">
        <v>390.096</v>
      </c>
      <c r="P84" s="89">
        <v>390.096</v>
      </c>
      <c r="Q84" s="89">
        <v>106.88</v>
      </c>
      <c r="R84" s="89">
        <v>464.40000000000003</v>
      </c>
      <c r="S84" s="89">
        <v>106.88</v>
      </c>
      <c r="T84" s="89">
        <v>433.44</v>
      </c>
      <c r="U84" s="89">
        <v>342.108</v>
      </c>
    </row>
    <row r="85" spans="1:21" s="91" customFormat="1" x14ac:dyDescent="0.25">
      <c r="A85" s="2" t="s">
        <v>50</v>
      </c>
      <c r="B85" s="3" t="s">
        <v>1</v>
      </c>
      <c r="C85" s="4" t="s">
        <v>2</v>
      </c>
      <c r="D85" s="3">
        <v>76942</v>
      </c>
      <c r="E85" s="89">
        <v>1129</v>
      </c>
      <c r="F85" s="89">
        <v>564.5</v>
      </c>
      <c r="G85" s="90">
        <v>56.03</v>
      </c>
      <c r="H85" s="90">
        <v>1016.1</v>
      </c>
      <c r="I85" s="89">
        <v>891.91000000000008</v>
      </c>
      <c r="J85" s="89">
        <v>891.91000000000008</v>
      </c>
      <c r="K85" s="89">
        <v>993.52</v>
      </c>
      <c r="L85" s="89">
        <v>853.524</v>
      </c>
      <c r="M85" s="89">
        <v>853.524</v>
      </c>
      <c r="N85" s="89">
        <v>853.524</v>
      </c>
      <c r="O85" s="89">
        <v>853.524</v>
      </c>
      <c r="P85" s="89">
        <v>853.524</v>
      </c>
      <c r="Q85" s="89">
        <v>56.03</v>
      </c>
      <c r="R85" s="89">
        <v>1016.1</v>
      </c>
      <c r="S85" s="89">
        <v>56.03</v>
      </c>
      <c r="T85" s="89">
        <v>948.36</v>
      </c>
      <c r="U85" s="89">
        <v>748.52700000000004</v>
      </c>
    </row>
    <row r="86" spans="1:21" s="91" customFormat="1" x14ac:dyDescent="0.25">
      <c r="A86" s="2" t="s">
        <v>51</v>
      </c>
      <c r="B86" s="3" t="s">
        <v>1</v>
      </c>
      <c r="C86" s="4" t="s">
        <v>2</v>
      </c>
      <c r="D86" s="3">
        <v>77065</v>
      </c>
      <c r="E86" s="89">
        <v>370</v>
      </c>
      <c r="F86" s="89">
        <v>185</v>
      </c>
      <c r="G86" s="90">
        <v>39.1</v>
      </c>
      <c r="H86" s="90">
        <v>333</v>
      </c>
      <c r="I86" s="89">
        <v>292.3</v>
      </c>
      <c r="J86" s="89">
        <v>39.1</v>
      </c>
      <c r="K86" s="89">
        <v>325.60000000000002</v>
      </c>
      <c r="L86" s="89">
        <v>279.72000000000003</v>
      </c>
      <c r="M86" s="89">
        <v>279.72000000000003</v>
      </c>
      <c r="N86" s="89">
        <v>279.72000000000003</v>
      </c>
      <c r="O86" s="89">
        <v>279.72000000000003</v>
      </c>
      <c r="P86" s="89">
        <v>279.72000000000003</v>
      </c>
      <c r="Q86" s="89">
        <v>118.87</v>
      </c>
      <c r="R86" s="89">
        <v>333</v>
      </c>
      <c r="S86" s="89">
        <v>118.87</v>
      </c>
      <c r="T86" s="89">
        <v>310.8</v>
      </c>
      <c r="U86" s="89">
        <v>245.31</v>
      </c>
    </row>
    <row r="87" spans="1:21" s="91" customFormat="1" x14ac:dyDescent="0.25">
      <c r="A87" s="2" t="s">
        <v>52</v>
      </c>
      <c r="B87" s="3" t="s">
        <v>1</v>
      </c>
      <c r="C87" s="4" t="s">
        <v>2</v>
      </c>
      <c r="D87" s="3">
        <v>77066</v>
      </c>
      <c r="E87" s="89">
        <v>704</v>
      </c>
      <c r="F87" s="89">
        <v>352</v>
      </c>
      <c r="G87" s="90">
        <v>48.09</v>
      </c>
      <c r="H87" s="90">
        <v>633.6</v>
      </c>
      <c r="I87" s="89">
        <v>556.16000000000008</v>
      </c>
      <c r="J87" s="89">
        <v>48.09</v>
      </c>
      <c r="K87" s="89">
        <v>619.52</v>
      </c>
      <c r="L87" s="89">
        <v>532.22400000000005</v>
      </c>
      <c r="M87" s="89">
        <v>532.22400000000005</v>
      </c>
      <c r="N87" s="89">
        <v>532.22400000000005</v>
      </c>
      <c r="O87" s="89">
        <v>532.22400000000005</v>
      </c>
      <c r="P87" s="89">
        <v>532.22400000000005</v>
      </c>
      <c r="Q87" s="89">
        <v>149.72999999999999</v>
      </c>
      <c r="R87" s="89">
        <v>633.6</v>
      </c>
      <c r="S87" s="89">
        <v>149.72999999999999</v>
      </c>
      <c r="T87" s="89">
        <v>591.36</v>
      </c>
      <c r="U87" s="89">
        <v>466.75200000000001</v>
      </c>
    </row>
    <row r="88" spans="1:21" s="91" customFormat="1" x14ac:dyDescent="0.25">
      <c r="A88" s="2" t="s">
        <v>53</v>
      </c>
      <c r="B88" s="3" t="s">
        <v>1</v>
      </c>
      <c r="C88" s="4" t="s">
        <v>2</v>
      </c>
      <c r="D88" s="3">
        <v>77067</v>
      </c>
      <c r="E88" s="89">
        <v>306</v>
      </c>
      <c r="F88" s="89">
        <v>153</v>
      </c>
      <c r="G88" s="90">
        <v>50</v>
      </c>
      <c r="H88" s="90">
        <v>275.40000000000003</v>
      </c>
      <c r="I88" s="89">
        <v>241.74</v>
      </c>
      <c r="J88" s="89">
        <v>50</v>
      </c>
      <c r="K88" s="89">
        <v>269.28000000000003</v>
      </c>
      <c r="L88" s="89">
        <v>139</v>
      </c>
      <c r="M88" s="89">
        <v>139</v>
      </c>
      <c r="N88" s="89">
        <v>139</v>
      </c>
      <c r="O88" s="89">
        <v>139</v>
      </c>
      <c r="P88" s="89">
        <v>139</v>
      </c>
      <c r="Q88" s="89">
        <v>121.51</v>
      </c>
      <c r="R88" s="89">
        <v>275.40000000000003</v>
      </c>
      <c r="S88" s="89">
        <v>121.51</v>
      </c>
      <c r="T88" s="89">
        <v>257.03999999999996</v>
      </c>
      <c r="U88" s="89">
        <v>202.87800000000001</v>
      </c>
    </row>
    <row r="89" spans="1:21" s="91" customFormat="1" x14ac:dyDescent="0.25">
      <c r="A89" s="2"/>
      <c r="B89" s="3"/>
      <c r="C89" s="4"/>
      <c r="D89" s="3"/>
      <c r="E89" s="89"/>
      <c r="F89" s="89"/>
      <c r="G89" s="90"/>
      <c r="H89" s="90"/>
      <c r="I89" s="89"/>
      <c r="J89" s="89"/>
      <c r="K89" s="89"/>
      <c r="L89" s="89"/>
      <c r="M89" s="89"/>
      <c r="N89" s="89"/>
      <c r="O89" s="89"/>
      <c r="P89" s="89"/>
      <c r="Q89" s="89"/>
      <c r="R89" s="89"/>
      <c r="S89" s="89"/>
      <c r="T89" s="89"/>
      <c r="U89" s="89"/>
    </row>
    <row r="90" spans="1:21" s="91" customFormat="1" x14ac:dyDescent="0.25">
      <c r="A90" s="2" t="s">
        <v>54</v>
      </c>
      <c r="B90" s="3" t="s">
        <v>1</v>
      </c>
      <c r="C90" s="4" t="s">
        <v>2</v>
      </c>
      <c r="D90" s="3">
        <v>74400</v>
      </c>
      <c r="E90" s="89">
        <v>892</v>
      </c>
      <c r="F90" s="89">
        <v>446</v>
      </c>
      <c r="G90" s="90">
        <v>180.34</v>
      </c>
      <c r="H90" s="90">
        <v>802.80000000000007</v>
      </c>
      <c r="I90" s="89">
        <v>704.68000000000006</v>
      </c>
      <c r="J90" s="89">
        <v>704.68000000000006</v>
      </c>
      <c r="K90" s="89">
        <v>784.96</v>
      </c>
      <c r="L90" s="89">
        <v>674.35199999999998</v>
      </c>
      <c r="M90" s="89">
        <v>674.35199999999998</v>
      </c>
      <c r="N90" s="89">
        <v>674.35199999999998</v>
      </c>
      <c r="O90" s="89">
        <v>674.35199999999998</v>
      </c>
      <c r="P90" s="89">
        <v>674.35199999999998</v>
      </c>
      <c r="Q90" s="89">
        <v>180.34</v>
      </c>
      <c r="R90" s="89">
        <v>802.80000000000007</v>
      </c>
      <c r="S90" s="89">
        <v>180.34</v>
      </c>
      <c r="T90" s="89">
        <v>749.28</v>
      </c>
      <c r="U90" s="89">
        <v>591.39600000000007</v>
      </c>
    </row>
    <row r="91" spans="1:21" s="91" customFormat="1" x14ac:dyDescent="0.25">
      <c r="A91" s="92" t="s">
        <v>15</v>
      </c>
      <c r="B91" s="93" t="s">
        <v>1</v>
      </c>
      <c r="C91" s="94" t="s">
        <v>16</v>
      </c>
      <c r="D91" s="93" t="s">
        <v>17</v>
      </c>
      <c r="E91" s="89">
        <v>13</v>
      </c>
      <c r="F91" s="89">
        <v>6.5</v>
      </c>
      <c r="G91" s="90">
        <v>0</v>
      </c>
      <c r="H91" s="90">
        <v>11.700000000000001</v>
      </c>
      <c r="I91" s="89">
        <v>10.27</v>
      </c>
      <c r="J91" s="89">
        <v>10.27</v>
      </c>
      <c r="K91" s="89">
        <v>11.44</v>
      </c>
      <c r="L91" s="89">
        <v>0</v>
      </c>
      <c r="M91" s="89">
        <v>0</v>
      </c>
      <c r="N91" s="89">
        <v>0</v>
      </c>
      <c r="O91" s="89">
        <v>0</v>
      </c>
      <c r="P91" s="89">
        <v>0</v>
      </c>
      <c r="Q91" s="89">
        <v>0</v>
      </c>
      <c r="R91" s="89">
        <v>11.700000000000001</v>
      </c>
      <c r="S91" s="89">
        <v>0</v>
      </c>
      <c r="T91" s="89">
        <v>10.92</v>
      </c>
      <c r="U91" s="89">
        <v>0</v>
      </c>
    </row>
    <row r="92" spans="1:21" s="91" customFormat="1" x14ac:dyDescent="0.25">
      <c r="A92" s="92"/>
      <c r="B92" s="93"/>
      <c r="C92" s="4" t="s">
        <v>296</v>
      </c>
      <c r="D92" s="93"/>
      <c r="E92" s="39">
        <v>905</v>
      </c>
      <c r="F92" s="39">
        <v>452.5</v>
      </c>
      <c r="G92" s="39">
        <v>180.34</v>
      </c>
      <c r="H92" s="39">
        <v>814.50000000000011</v>
      </c>
      <c r="I92" s="39">
        <v>714.95</v>
      </c>
      <c r="J92" s="39">
        <v>714.95</v>
      </c>
      <c r="K92" s="39">
        <v>796.40000000000009</v>
      </c>
      <c r="L92" s="39">
        <v>674.35199999999998</v>
      </c>
      <c r="M92" s="39">
        <v>674.35199999999998</v>
      </c>
      <c r="N92" s="39">
        <v>674.35199999999998</v>
      </c>
      <c r="O92" s="39">
        <v>674.35199999999998</v>
      </c>
      <c r="P92" s="39">
        <v>674.35199999999998</v>
      </c>
      <c r="Q92" s="39">
        <v>180.34</v>
      </c>
      <c r="R92" s="39">
        <v>814.50000000000011</v>
      </c>
      <c r="S92" s="39">
        <v>180.34</v>
      </c>
      <c r="T92" s="39">
        <v>760.19999999999993</v>
      </c>
      <c r="U92" s="39">
        <v>591.39600000000007</v>
      </c>
    </row>
    <row r="93" spans="1:21" s="91" customFormat="1" x14ac:dyDescent="0.25">
      <c r="A93" s="92"/>
      <c r="B93" s="93"/>
      <c r="C93" s="94"/>
      <c r="D93" s="93"/>
      <c r="E93" s="89"/>
      <c r="F93" s="89"/>
      <c r="G93" s="90"/>
      <c r="H93" s="90"/>
      <c r="I93" s="89"/>
      <c r="J93" s="89"/>
      <c r="K93" s="89"/>
      <c r="L93" s="89"/>
      <c r="M93" s="89"/>
      <c r="N93" s="89"/>
      <c r="O93" s="89"/>
      <c r="P93" s="89"/>
      <c r="Q93" s="89"/>
      <c r="R93" s="89"/>
      <c r="S93" s="89"/>
      <c r="T93" s="89"/>
      <c r="U93" s="89"/>
    </row>
    <row r="94" spans="1:21" s="91" customFormat="1" x14ac:dyDescent="0.25">
      <c r="A94" s="2" t="s">
        <v>55</v>
      </c>
      <c r="B94" s="3" t="s">
        <v>1</v>
      </c>
      <c r="C94" s="4" t="s">
        <v>2</v>
      </c>
      <c r="D94" s="3">
        <v>77080</v>
      </c>
      <c r="E94" s="89">
        <v>867</v>
      </c>
      <c r="F94" s="89">
        <v>433.5</v>
      </c>
      <c r="G94" s="90">
        <v>106.88</v>
      </c>
      <c r="H94" s="90">
        <v>780.30000000000007</v>
      </c>
      <c r="I94" s="89">
        <v>684.93000000000006</v>
      </c>
      <c r="J94" s="89">
        <v>114.15</v>
      </c>
      <c r="K94" s="89">
        <v>762.96</v>
      </c>
      <c r="L94" s="89">
        <v>655.452</v>
      </c>
      <c r="M94" s="89">
        <v>655.452</v>
      </c>
      <c r="N94" s="89">
        <v>655.452</v>
      </c>
      <c r="O94" s="89">
        <v>655.452</v>
      </c>
      <c r="P94" s="89">
        <v>655.452</v>
      </c>
      <c r="Q94" s="89">
        <v>106.88</v>
      </c>
      <c r="R94" s="89">
        <v>780.30000000000007</v>
      </c>
      <c r="S94" s="89">
        <v>106.88</v>
      </c>
      <c r="T94" s="89">
        <v>728.28</v>
      </c>
      <c r="U94" s="89">
        <v>574.82100000000003</v>
      </c>
    </row>
    <row r="95" spans="1:21" s="91" customFormat="1" x14ac:dyDescent="0.25">
      <c r="A95" s="2"/>
      <c r="B95" s="3"/>
      <c r="C95" s="4"/>
      <c r="D95" s="3"/>
      <c r="E95" s="89"/>
      <c r="F95" s="89"/>
      <c r="G95" s="90"/>
      <c r="H95" s="90"/>
      <c r="I95" s="89"/>
      <c r="J95" s="89"/>
      <c r="K95" s="89"/>
      <c r="L95" s="89"/>
      <c r="M95" s="89"/>
      <c r="N95" s="89"/>
      <c r="O95" s="89"/>
      <c r="P95" s="89"/>
      <c r="Q95" s="89"/>
      <c r="R95" s="89"/>
      <c r="S95" s="89"/>
      <c r="T95" s="89"/>
      <c r="U95" s="89"/>
    </row>
    <row r="96" spans="1:21" s="91" customFormat="1" ht="28.5" x14ac:dyDescent="0.25">
      <c r="A96" s="2" t="s">
        <v>56</v>
      </c>
      <c r="B96" s="3" t="s">
        <v>1</v>
      </c>
      <c r="C96" s="4" t="s">
        <v>2</v>
      </c>
      <c r="D96" s="3">
        <v>78227</v>
      </c>
      <c r="E96" s="89">
        <v>2388</v>
      </c>
      <c r="F96" s="89">
        <v>1194</v>
      </c>
      <c r="G96" s="90">
        <v>504.5</v>
      </c>
      <c r="H96" s="90">
        <v>2149.2000000000003</v>
      </c>
      <c r="I96" s="89">
        <v>1886.52</v>
      </c>
      <c r="J96" s="89">
        <v>1886.52</v>
      </c>
      <c r="K96" s="89">
        <v>2101.44</v>
      </c>
      <c r="L96" s="89">
        <v>1805.328</v>
      </c>
      <c r="M96" s="89">
        <v>1805.328</v>
      </c>
      <c r="N96" s="89">
        <v>1805.328</v>
      </c>
      <c r="O96" s="89">
        <v>1805.328</v>
      </c>
      <c r="P96" s="89">
        <v>1805.328</v>
      </c>
      <c r="Q96" s="89">
        <v>504.5</v>
      </c>
      <c r="R96" s="89">
        <v>2149.2000000000003</v>
      </c>
      <c r="S96" s="89">
        <v>504.5</v>
      </c>
      <c r="T96" s="89">
        <v>2005.9199999999998</v>
      </c>
      <c r="U96" s="89">
        <v>1583.2440000000001</v>
      </c>
    </row>
    <row r="97" spans="1:21" s="91" customFormat="1" x14ac:dyDescent="0.25">
      <c r="A97" s="92" t="s">
        <v>57</v>
      </c>
      <c r="B97" s="93" t="s">
        <v>1</v>
      </c>
      <c r="C97" s="94" t="s">
        <v>16</v>
      </c>
      <c r="D97" s="93" t="s">
        <v>17</v>
      </c>
      <c r="E97" s="89">
        <v>13</v>
      </c>
      <c r="F97" s="89">
        <v>6.5</v>
      </c>
      <c r="G97" s="90">
        <v>0</v>
      </c>
      <c r="H97" s="90">
        <v>11.700000000000001</v>
      </c>
      <c r="I97" s="89">
        <v>10.27</v>
      </c>
      <c r="J97" s="89">
        <v>10.27</v>
      </c>
      <c r="K97" s="89">
        <v>11.44</v>
      </c>
      <c r="L97" s="89">
        <v>0</v>
      </c>
      <c r="M97" s="89">
        <v>0</v>
      </c>
      <c r="N97" s="89">
        <v>0</v>
      </c>
      <c r="O97" s="89">
        <v>0</v>
      </c>
      <c r="P97" s="89">
        <v>0</v>
      </c>
      <c r="Q97" s="89">
        <v>0</v>
      </c>
      <c r="R97" s="89">
        <v>11.700000000000001</v>
      </c>
      <c r="S97" s="89">
        <v>0</v>
      </c>
      <c r="T97" s="89">
        <v>10.92</v>
      </c>
      <c r="U97" s="89">
        <v>0</v>
      </c>
    </row>
    <row r="98" spans="1:21" s="91" customFormat="1" x14ac:dyDescent="0.25">
      <c r="A98" s="92" t="s">
        <v>58</v>
      </c>
      <c r="B98" s="93" t="s">
        <v>1</v>
      </c>
      <c r="C98" s="94" t="s">
        <v>16</v>
      </c>
      <c r="D98" s="93" t="s">
        <v>59</v>
      </c>
      <c r="E98" s="89">
        <v>150</v>
      </c>
      <c r="F98" s="89">
        <v>75</v>
      </c>
      <c r="G98" s="90">
        <v>0</v>
      </c>
      <c r="H98" s="90">
        <v>187.5</v>
      </c>
      <c r="I98" s="89">
        <v>118.5</v>
      </c>
      <c r="J98" s="89">
        <v>118.5</v>
      </c>
      <c r="K98" s="89">
        <v>187.5</v>
      </c>
      <c r="L98" s="89">
        <v>187.5</v>
      </c>
      <c r="M98" s="89">
        <v>187.5</v>
      </c>
      <c r="N98" s="89">
        <v>187.5</v>
      </c>
      <c r="O98" s="89">
        <v>187.5</v>
      </c>
      <c r="P98" s="89">
        <v>187.5</v>
      </c>
      <c r="Q98" s="89">
        <v>0</v>
      </c>
      <c r="R98" s="89">
        <v>135</v>
      </c>
      <c r="S98" s="89">
        <v>0</v>
      </c>
      <c r="T98" s="89">
        <v>126</v>
      </c>
      <c r="U98" s="89">
        <v>0</v>
      </c>
    </row>
    <row r="99" spans="1:21" s="91" customFormat="1" x14ac:dyDescent="0.25">
      <c r="A99" s="92"/>
      <c r="B99" s="93"/>
      <c r="C99" s="4" t="s">
        <v>296</v>
      </c>
      <c r="D99" s="93"/>
      <c r="E99" s="39">
        <v>2551</v>
      </c>
      <c r="F99" s="39">
        <v>1275.5</v>
      </c>
      <c r="G99" s="39">
        <v>504.5</v>
      </c>
      <c r="H99" s="39">
        <v>2348.4</v>
      </c>
      <c r="I99" s="39">
        <v>2015.29</v>
      </c>
      <c r="J99" s="39">
        <v>2015.29</v>
      </c>
      <c r="K99" s="39">
        <v>2300.38</v>
      </c>
      <c r="L99" s="39">
        <v>1992.828</v>
      </c>
      <c r="M99" s="39">
        <v>1992.828</v>
      </c>
      <c r="N99" s="39">
        <v>1992.828</v>
      </c>
      <c r="O99" s="39">
        <v>1992.828</v>
      </c>
      <c r="P99" s="39">
        <v>1992.828</v>
      </c>
      <c r="Q99" s="39">
        <v>504.5</v>
      </c>
      <c r="R99" s="39">
        <v>2295.9</v>
      </c>
      <c r="S99" s="39">
        <v>504.5</v>
      </c>
      <c r="T99" s="39">
        <v>2142.84</v>
      </c>
      <c r="U99" s="39">
        <v>1583.2440000000001</v>
      </c>
    </row>
    <row r="100" spans="1:21" s="91" customFormat="1" x14ac:dyDescent="0.25">
      <c r="A100" s="92"/>
      <c r="B100" s="93"/>
      <c r="C100" s="94"/>
      <c r="D100" s="93"/>
      <c r="E100" s="89"/>
      <c r="F100" s="89"/>
      <c r="G100" s="90"/>
      <c r="H100" s="90"/>
      <c r="I100" s="89"/>
      <c r="J100" s="89"/>
      <c r="K100" s="89"/>
      <c r="L100" s="89"/>
      <c r="M100" s="89"/>
      <c r="N100" s="89"/>
      <c r="O100" s="89"/>
      <c r="P100" s="89"/>
      <c r="Q100" s="89"/>
      <c r="R100" s="89"/>
      <c r="S100" s="89"/>
      <c r="T100" s="89"/>
      <c r="U100" s="89"/>
    </row>
    <row r="101" spans="1:21" s="91" customFormat="1" x14ac:dyDescent="0.25">
      <c r="A101" s="2" t="s">
        <v>60</v>
      </c>
      <c r="B101" s="3" t="s">
        <v>1</v>
      </c>
      <c r="C101" s="4" t="s">
        <v>2</v>
      </c>
      <c r="D101" s="3">
        <v>78306</v>
      </c>
      <c r="E101" s="89">
        <v>1690</v>
      </c>
      <c r="F101" s="89">
        <v>845</v>
      </c>
      <c r="G101" s="90">
        <v>388.68</v>
      </c>
      <c r="H101" s="90">
        <v>1521</v>
      </c>
      <c r="I101" s="89">
        <v>1335.1000000000001</v>
      </c>
      <c r="J101" s="89">
        <v>1335.1000000000001</v>
      </c>
      <c r="K101" s="89">
        <v>1487.2</v>
      </c>
      <c r="L101" s="89">
        <v>1277.6400000000001</v>
      </c>
      <c r="M101" s="89">
        <v>1277.6400000000001</v>
      </c>
      <c r="N101" s="89">
        <v>1277.6400000000001</v>
      </c>
      <c r="O101" s="89">
        <v>1277.6400000000001</v>
      </c>
      <c r="P101" s="89">
        <v>1277.6400000000001</v>
      </c>
      <c r="Q101" s="89">
        <v>388.68</v>
      </c>
      <c r="R101" s="89">
        <v>1521</v>
      </c>
      <c r="S101" s="89">
        <v>388.68</v>
      </c>
      <c r="T101" s="89">
        <v>1419.6</v>
      </c>
      <c r="U101" s="89">
        <v>1120.47</v>
      </c>
    </row>
    <row r="102" spans="1:21" s="91" customFormat="1" x14ac:dyDescent="0.25">
      <c r="A102" s="92" t="s">
        <v>57</v>
      </c>
      <c r="B102" s="93" t="s">
        <v>1</v>
      </c>
      <c r="C102" s="94" t="s">
        <v>16</v>
      </c>
      <c r="D102" s="93" t="s">
        <v>17</v>
      </c>
      <c r="E102" s="89">
        <v>13</v>
      </c>
      <c r="F102" s="89">
        <v>6.5</v>
      </c>
      <c r="G102" s="90">
        <v>0</v>
      </c>
      <c r="H102" s="90">
        <v>11.700000000000001</v>
      </c>
      <c r="I102" s="89">
        <v>10.27</v>
      </c>
      <c r="J102" s="89">
        <v>10.27</v>
      </c>
      <c r="K102" s="89">
        <v>11.44</v>
      </c>
      <c r="L102" s="89">
        <v>0</v>
      </c>
      <c r="M102" s="89">
        <v>0</v>
      </c>
      <c r="N102" s="89">
        <v>0</v>
      </c>
      <c r="O102" s="89">
        <v>0</v>
      </c>
      <c r="P102" s="89">
        <v>0</v>
      </c>
      <c r="Q102" s="89">
        <v>0</v>
      </c>
      <c r="R102" s="89">
        <v>11.700000000000001</v>
      </c>
      <c r="S102" s="89">
        <v>0</v>
      </c>
      <c r="T102" s="89">
        <v>10.92</v>
      </c>
      <c r="U102" s="89">
        <v>0</v>
      </c>
    </row>
    <row r="103" spans="1:21" s="91" customFormat="1" x14ac:dyDescent="0.25">
      <c r="A103" s="92"/>
      <c r="B103" s="93"/>
      <c r="C103" s="4" t="s">
        <v>296</v>
      </c>
      <c r="D103" s="93"/>
      <c r="E103" s="39">
        <v>1703</v>
      </c>
      <c r="F103" s="39">
        <v>851.5</v>
      </c>
      <c r="G103" s="39">
        <v>388.68</v>
      </c>
      <c r="H103" s="39">
        <v>1532.7</v>
      </c>
      <c r="I103" s="39">
        <v>1345.3700000000001</v>
      </c>
      <c r="J103" s="39">
        <v>1345.3700000000001</v>
      </c>
      <c r="K103" s="39">
        <v>1498.64</v>
      </c>
      <c r="L103" s="39">
        <v>1277.6400000000001</v>
      </c>
      <c r="M103" s="39">
        <v>1277.6400000000001</v>
      </c>
      <c r="N103" s="39">
        <v>1277.6400000000001</v>
      </c>
      <c r="O103" s="39">
        <v>1277.6400000000001</v>
      </c>
      <c r="P103" s="39">
        <v>1277.6400000000001</v>
      </c>
      <c r="Q103" s="39">
        <v>388.68</v>
      </c>
      <c r="R103" s="39">
        <v>1532.7</v>
      </c>
      <c r="S103" s="39">
        <v>388.68</v>
      </c>
      <c r="T103" s="39">
        <v>1430.52</v>
      </c>
      <c r="U103" s="39">
        <v>1120.47</v>
      </c>
    </row>
    <row r="104" spans="1:21" s="91" customFormat="1" x14ac:dyDescent="0.25">
      <c r="A104" s="92"/>
      <c r="B104" s="93"/>
      <c r="C104" s="94"/>
      <c r="D104" s="93"/>
      <c r="E104" s="89"/>
      <c r="F104" s="89"/>
      <c r="G104" s="90"/>
      <c r="H104" s="90"/>
      <c r="I104" s="89"/>
      <c r="J104" s="89"/>
      <c r="K104" s="89"/>
      <c r="L104" s="89"/>
      <c r="M104" s="89"/>
      <c r="N104" s="89"/>
      <c r="O104" s="89"/>
      <c r="P104" s="89"/>
      <c r="Q104" s="89"/>
      <c r="R104" s="89"/>
      <c r="S104" s="89"/>
      <c r="T104" s="89"/>
      <c r="U104" s="89"/>
    </row>
    <row r="105" spans="1:21" s="91" customFormat="1" x14ac:dyDescent="0.25">
      <c r="A105" s="2" t="s">
        <v>61</v>
      </c>
      <c r="B105" s="3" t="s">
        <v>1</v>
      </c>
      <c r="C105" s="4" t="s">
        <v>2</v>
      </c>
      <c r="D105" s="3">
        <v>78315</v>
      </c>
      <c r="E105" s="89">
        <v>2110</v>
      </c>
      <c r="F105" s="89">
        <v>1055</v>
      </c>
      <c r="G105" s="90">
        <v>388.68</v>
      </c>
      <c r="H105" s="90">
        <v>1899</v>
      </c>
      <c r="I105" s="89">
        <v>1666.9</v>
      </c>
      <c r="J105" s="89">
        <v>1666.9</v>
      </c>
      <c r="K105" s="89">
        <v>1856.8</v>
      </c>
      <c r="L105" s="89">
        <v>1595.16</v>
      </c>
      <c r="M105" s="89">
        <v>1595.16</v>
      </c>
      <c r="N105" s="89">
        <v>1595.16</v>
      </c>
      <c r="O105" s="89">
        <v>1595.16</v>
      </c>
      <c r="P105" s="89">
        <v>1595.16</v>
      </c>
      <c r="Q105" s="89">
        <v>388.68</v>
      </c>
      <c r="R105" s="89">
        <v>1899</v>
      </c>
      <c r="S105" s="89">
        <v>388.68</v>
      </c>
      <c r="T105" s="89">
        <v>1772.3999999999999</v>
      </c>
      <c r="U105" s="89">
        <v>1398.93</v>
      </c>
    </row>
    <row r="106" spans="1:21" s="91" customFormat="1" x14ac:dyDescent="0.25">
      <c r="A106" s="92" t="s">
        <v>57</v>
      </c>
      <c r="B106" s="93" t="s">
        <v>1</v>
      </c>
      <c r="C106" s="94" t="s">
        <v>16</v>
      </c>
      <c r="D106" s="93" t="s">
        <v>17</v>
      </c>
      <c r="E106" s="89">
        <v>13</v>
      </c>
      <c r="F106" s="89">
        <v>6.5</v>
      </c>
      <c r="G106" s="90">
        <v>0</v>
      </c>
      <c r="H106" s="90">
        <v>11.700000000000001</v>
      </c>
      <c r="I106" s="89">
        <v>10.27</v>
      </c>
      <c r="J106" s="89">
        <v>10.27</v>
      </c>
      <c r="K106" s="89">
        <v>11.44</v>
      </c>
      <c r="L106" s="89">
        <v>0</v>
      </c>
      <c r="M106" s="89">
        <v>0</v>
      </c>
      <c r="N106" s="89">
        <v>0</v>
      </c>
      <c r="O106" s="89">
        <v>0</v>
      </c>
      <c r="P106" s="89">
        <v>0</v>
      </c>
      <c r="Q106" s="89">
        <v>0</v>
      </c>
      <c r="R106" s="89">
        <v>11.700000000000001</v>
      </c>
      <c r="S106" s="89">
        <v>0</v>
      </c>
      <c r="T106" s="89">
        <v>10.92</v>
      </c>
      <c r="U106" s="89">
        <v>0</v>
      </c>
    </row>
    <row r="107" spans="1:21" s="91" customFormat="1" x14ac:dyDescent="0.25">
      <c r="A107" s="92"/>
      <c r="B107" s="93"/>
      <c r="C107" s="4" t="s">
        <v>296</v>
      </c>
      <c r="D107" s="93"/>
      <c r="E107" s="39">
        <v>2123</v>
      </c>
      <c r="F107" s="39">
        <v>1061.5</v>
      </c>
      <c r="G107" s="39">
        <v>388.68</v>
      </c>
      <c r="H107" s="39">
        <v>1910.7</v>
      </c>
      <c r="I107" s="39">
        <v>1677.17</v>
      </c>
      <c r="J107" s="39">
        <v>1677.17</v>
      </c>
      <c r="K107" s="39">
        <v>1868.24</v>
      </c>
      <c r="L107" s="39">
        <v>1595.16</v>
      </c>
      <c r="M107" s="39">
        <v>1595.16</v>
      </c>
      <c r="N107" s="39">
        <v>1595.16</v>
      </c>
      <c r="O107" s="39">
        <v>1595.16</v>
      </c>
      <c r="P107" s="39">
        <v>1595.16</v>
      </c>
      <c r="Q107" s="39">
        <v>388.68</v>
      </c>
      <c r="R107" s="39">
        <v>1910.7</v>
      </c>
      <c r="S107" s="39">
        <v>388.68</v>
      </c>
      <c r="T107" s="39">
        <v>1783.32</v>
      </c>
      <c r="U107" s="39">
        <v>1398.93</v>
      </c>
    </row>
    <row r="108" spans="1:21" s="91" customFormat="1" x14ac:dyDescent="0.25">
      <c r="A108" s="92"/>
      <c r="B108" s="93"/>
      <c r="C108" s="94"/>
      <c r="D108" s="93"/>
      <c r="E108" s="89"/>
      <c r="F108" s="89"/>
      <c r="G108" s="90"/>
      <c r="H108" s="90"/>
      <c r="I108" s="89"/>
      <c r="J108" s="89"/>
      <c r="K108" s="89"/>
      <c r="L108" s="89"/>
      <c r="M108" s="89"/>
      <c r="N108" s="89"/>
      <c r="O108" s="89"/>
      <c r="P108" s="89"/>
      <c r="Q108" s="89"/>
      <c r="R108" s="89"/>
      <c r="S108" s="89"/>
      <c r="T108" s="89"/>
      <c r="U108" s="89"/>
    </row>
    <row r="109" spans="1:21" s="91" customFormat="1" x14ac:dyDescent="0.25">
      <c r="A109" s="2" t="s">
        <v>62</v>
      </c>
      <c r="B109" s="3" t="s">
        <v>1</v>
      </c>
      <c r="C109" s="4" t="s">
        <v>2</v>
      </c>
      <c r="D109" s="3">
        <v>78452</v>
      </c>
      <c r="E109" s="89">
        <v>5731</v>
      </c>
      <c r="F109" s="89">
        <v>2865.5</v>
      </c>
      <c r="G109" s="90">
        <v>434.44</v>
      </c>
      <c r="H109" s="90">
        <v>5157.9000000000005</v>
      </c>
      <c r="I109" s="89">
        <v>4527.49</v>
      </c>
      <c r="J109" s="89">
        <v>434.44</v>
      </c>
      <c r="K109" s="89">
        <v>5043.28</v>
      </c>
      <c r="L109" s="89">
        <v>4332.6360000000004</v>
      </c>
      <c r="M109" s="89">
        <v>4332.6360000000004</v>
      </c>
      <c r="N109" s="89">
        <v>4332.6360000000004</v>
      </c>
      <c r="O109" s="89">
        <v>4332.6360000000004</v>
      </c>
      <c r="P109" s="89">
        <v>4332.6360000000004</v>
      </c>
      <c r="Q109" s="89">
        <v>1327.27</v>
      </c>
      <c r="R109" s="89">
        <v>5157.9000000000005</v>
      </c>
      <c r="S109" s="89">
        <v>1327.27</v>
      </c>
      <c r="T109" s="89">
        <v>4814.04</v>
      </c>
      <c r="U109" s="89">
        <v>3799.6530000000002</v>
      </c>
    </row>
    <row r="110" spans="1:21" s="91" customFormat="1" x14ac:dyDescent="0.25">
      <c r="A110" s="92" t="s">
        <v>57</v>
      </c>
      <c r="B110" s="93" t="s">
        <v>1</v>
      </c>
      <c r="C110" s="94" t="s">
        <v>16</v>
      </c>
      <c r="D110" s="93" t="s">
        <v>17</v>
      </c>
      <c r="E110" s="89">
        <v>13</v>
      </c>
      <c r="F110" s="89">
        <v>6.5</v>
      </c>
      <c r="G110" s="90">
        <v>0</v>
      </c>
      <c r="H110" s="90">
        <v>11.700000000000001</v>
      </c>
      <c r="I110" s="89">
        <v>10.27</v>
      </c>
      <c r="J110" s="89">
        <v>10.27</v>
      </c>
      <c r="K110" s="89">
        <v>11.44</v>
      </c>
      <c r="L110" s="89">
        <v>0</v>
      </c>
      <c r="M110" s="89">
        <v>0</v>
      </c>
      <c r="N110" s="89">
        <v>0</v>
      </c>
      <c r="O110" s="89">
        <v>0</v>
      </c>
      <c r="P110" s="89">
        <v>0</v>
      </c>
      <c r="Q110" s="89">
        <v>0</v>
      </c>
      <c r="R110" s="89">
        <v>11.700000000000001</v>
      </c>
      <c r="S110" s="89">
        <v>0</v>
      </c>
      <c r="T110" s="89">
        <v>10.92</v>
      </c>
      <c r="U110" s="89">
        <v>0</v>
      </c>
    </row>
    <row r="111" spans="1:21" s="91" customFormat="1" x14ac:dyDescent="0.25">
      <c r="A111" s="92"/>
      <c r="B111" s="93"/>
      <c r="C111" s="4" t="s">
        <v>296</v>
      </c>
      <c r="D111" s="93"/>
      <c r="E111" s="39">
        <v>5744</v>
      </c>
      <c r="F111" s="39">
        <v>2872</v>
      </c>
      <c r="G111" s="39">
        <v>434.44</v>
      </c>
      <c r="H111" s="39">
        <v>5169.6000000000004</v>
      </c>
      <c r="I111" s="39">
        <v>4537.76</v>
      </c>
      <c r="J111" s="39">
        <v>444.71</v>
      </c>
      <c r="K111" s="39">
        <v>5054.7199999999993</v>
      </c>
      <c r="L111" s="39">
        <v>4332.6360000000004</v>
      </c>
      <c r="M111" s="39">
        <v>4332.6360000000004</v>
      </c>
      <c r="N111" s="39">
        <v>4332.6360000000004</v>
      </c>
      <c r="O111" s="39">
        <v>4332.6360000000004</v>
      </c>
      <c r="P111" s="39">
        <v>4332.6360000000004</v>
      </c>
      <c r="Q111" s="39">
        <v>1327.27</v>
      </c>
      <c r="R111" s="39">
        <v>5169.6000000000004</v>
      </c>
      <c r="S111" s="39">
        <v>1327.27</v>
      </c>
      <c r="T111" s="39">
        <v>4824.96</v>
      </c>
      <c r="U111" s="39">
        <v>3799.6530000000002</v>
      </c>
    </row>
    <row r="112" spans="1:21" s="91" customFormat="1" x14ac:dyDescent="0.25">
      <c r="A112" s="95"/>
      <c r="B112" s="96"/>
      <c r="C112" s="97"/>
      <c r="D112" s="96"/>
      <c r="E112" s="98"/>
      <c r="F112" s="98"/>
      <c r="G112" s="99"/>
      <c r="H112" s="99"/>
      <c r="I112" s="98"/>
      <c r="J112" s="98"/>
      <c r="K112" s="98"/>
      <c r="L112" s="98"/>
      <c r="M112" s="98"/>
      <c r="N112" s="98"/>
      <c r="O112" s="98"/>
      <c r="P112" s="98"/>
      <c r="Q112" s="98"/>
      <c r="R112" s="98"/>
      <c r="S112" s="98"/>
      <c r="T112" s="98"/>
      <c r="U112" s="98"/>
    </row>
  </sheetData>
  <mergeCells count="1">
    <mergeCell ref="F1:G1"/>
  </mergeCells>
  <hyperlinks>
    <hyperlink ref="F1:G1" location="Instructions!A1" display="Return to Instructions Pag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4"/>
  <sheetViews>
    <sheetView workbookViewId="0">
      <selection activeCell="E1" sqref="E1"/>
    </sheetView>
  </sheetViews>
  <sheetFormatPr defaultRowHeight="14.25" x14ac:dyDescent="0.25"/>
  <cols>
    <col min="1" max="1" width="62.7109375" style="9" customWidth="1"/>
    <col min="2" max="2" width="18.5703125" style="9" bestFit="1" customWidth="1"/>
    <col min="3" max="3" width="17.5703125" style="9" bestFit="1" customWidth="1"/>
    <col min="4" max="4" width="8" style="9" customWidth="1"/>
    <col min="5" max="5" width="14" style="9" customWidth="1"/>
    <col min="6" max="6" width="14.5703125" style="9" customWidth="1"/>
    <col min="7" max="7" width="14.7109375" style="9" customWidth="1"/>
    <col min="8" max="8" width="13.28515625" style="9" customWidth="1"/>
    <col min="9" max="9" width="13.5703125" style="9" customWidth="1"/>
    <col min="10" max="10" width="11" style="9" bestFit="1" customWidth="1"/>
    <col min="11" max="11" width="13.7109375" style="9" customWidth="1"/>
    <col min="12" max="16" width="11" style="9" bestFit="1" customWidth="1"/>
    <col min="17" max="17" width="10" style="9" bestFit="1" customWidth="1"/>
    <col min="18" max="18" width="11" style="9" bestFit="1" customWidth="1"/>
    <col min="19" max="19" width="10" style="9" bestFit="1" customWidth="1"/>
    <col min="20" max="20" width="11" style="9" bestFit="1" customWidth="1"/>
    <col min="21" max="21" width="10" style="9" bestFit="1" customWidth="1"/>
    <col min="22" max="16384" width="9.140625" style="9"/>
  </cols>
  <sheetData>
    <row r="1" spans="1:21" x14ac:dyDescent="0.25">
      <c r="A1" s="14" t="s">
        <v>286</v>
      </c>
      <c r="E1" s="100" t="s">
        <v>313</v>
      </c>
    </row>
    <row r="2" spans="1:21" x14ac:dyDescent="0.25">
      <c r="A2" s="14" t="s">
        <v>299</v>
      </c>
    </row>
    <row r="3" spans="1:21" x14ac:dyDescent="0.25">
      <c r="A3" s="14" t="s">
        <v>287</v>
      </c>
    </row>
    <row r="5" spans="1:21" ht="15" x14ac:dyDescent="0.25">
      <c r="A5" s="30" t="s">
        <v>288</v>
      </c>
      <c r="B5" s="24"/>
      <c r="C5" s="24"/>
      <c r="D5" s="24"/>
      <c r="E5" s="24"/>
      <c r="F5" s="24"/>
      <c r="G5" s="24"/>
      <c r="H5" s="24"/>
      <c r="I5" s="24"/>
      <c r="J5" s="24"/>
      <c r="K5" s="24"/>
      <c r="L5" s="24"/>
      <c r="M5" s="24"/>
      <c r="N5" s="24"/>
      <c r="O5" s="24"/>
      <c r="P5" s="24"/>
      <c r="Q5" s="24"/>
      <c r="R5" s="24"/>
      <c r="S5" s="24"/>
      <c r="T5" s="24"/>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11" customFormat="1" x14ac:dyDescent="0.25">
      <c r="A9" s="27" t="s">
        <v>71</v>
      </c>
      <c r="B9" s="33" t="s">
        <v>1</v>
      </c>
      <c r="C9" s="29" t="s">
        <v>2</v>
      </c>
      <c r="D9" s="28">
        <v>81000</v>
      </c>
      <c r="E9" s="16">
        <v>74</v>
      </c>
      <c r="F9" s="16">
        <v>37</v>
      </c>
      <c r="G9" s="35">
        <v>2.61</v>
      </c>
      <c r="H9" s="35">
        <v>66.600000000000009</v>
      </c>
      <c r="I9" s="16">
        <v>58.46</v>
      </c>
      <c r="J9" s="16">
        <v>58.46</v>
      </c>
      <c r="K9" s="16">
        <v>65.12</v>
      </c>
      <c r="L9" s="16">
        <v>4.0999999999999996</v>
      </c>
      <c r="M9" s="16">
        <v>4.0999999999999996</v>
      </c>
      <c r="N9" s="16">
        <v>4.0999999999999996</v>
      </c>
      <c r="O9" s="16">
        <v>4.0999999999999996</v>
      </c>
      <c r="P9" s="16">
        <v>4.0999999999999996</v>
      </c>
      <c r="Q9" s="16">
        <v>4.0199999999999996</v>
      </c>
      <c r="R9" s="16">
        <v>66.600000000000009</v>
      </c>
      <c r="S9" s="16">
        <v>4.0199999999999996</v>
      </c>
      <c r="T9" s="16">
        <v>2.61</v>
      </c>
      <c r="U9" s="16">
        <v>2.61</v>
      </c>
    </row>
    <row r="10" spans="1:21" s="11" customFormat="1" x14ac:dyDescent="0.25">
      <c r="A10" s="27" t="s">
        <v>72</v>
      </c>
      <c r="B10" s="33" t="s">
        <v>1</v>
      </c>
      <c r="C10" s="29" t="s">
        <v>2</v>
      </c>
      <c r="D10" s="28">
        <v>81001</v>
      </c>
      <c r="E10" s="16">
        <v>75</v>
      </c>
      <c r="F10" s="16">
        <v>37.5</v>
      </c>
      <c r="G10" s="35">
        <v>1.27</v>
      </c>
      <c r="H10" s="35">
        <v>67.5</v>
      </c>
      <c r="I10" s="16">
        <v>59.25</v>
      </c>
      <c r="J10" s="16">
        <v>3.5</v>
      </c>
      <c r="K10" s="16">
        <v>66</v>
      </c>
      <c r="L10" s="16">
        <v>3.9</v>
      </c>
      <c r="M10" s="16">
        <v>3.9</v>
      </c>
      <c r="N10" s="16">
        <v>3.9</v>
      </c>
      <c r="O10" s="16">
        <v>3.9</v>
      </c>
      <c r="P10" s="16">
        <v>3.9</v>
      </c>
      <c r="Q10" s="16">
        <v>3.17</v>
      </c>
      <c r="R10" s="16">
        <v>67.5</v>
      </c>
      <c r="S10" s="16">
        <v>3.17</v>
      </c>
      <c r="T10" s="16">
        <v>1.27</v>
      </c>
      <c r="U10" s="16">
        <v>2.61</v>
      </c>
    </row>
    <row r="11" spans="1:21" s="11" customFormat="1" x14ac:dyDescent="0.25">
      <c r="A11" s="27" t="s">
        <v>73</v>
      </c>
      <c r="B11" s="33" t="s">
        <v>1</v>
      </c>
      <c r="C11" s="29" t="s">
        <v>2</v>
      </c>
      <c r="D11" s="28">
        <v>81002</v>
      </c>
      <c r="E11" s="16">
        <v>35</v>
      </c>
      <c r="F11" s="16">
        <v>17.5</v>
      </c>
      <c r="G11" s="35">
        <v>2.11</v>
      </c>
      <c r="H11" s="35">
        <v>31.5</v>
      </c>
      <c r="I11" s="16">
        <v>27.650000000000002</v>
      </c>
      <c r="J11" s="16">
        <v>27.650000000000002</v>
      </c>
      <c r="K11" s="16">
        <v>30.8</v>
      </c>
      <c r="L11" s="16">
        <v>2.77</v>
      </c>
      <c r="M11" s="16">
        <v>2.77</v>
      </c>
      <c r="N11" s="16">
        <v>2.77</v>
      </c>
      <c r="O11" s="16">
        <v>2.77</v>
      </c>
      <c r="P11" s="16">
        <v>2.77</v>
      </c>
      <c r="Q11" s="16">
        <v>3.48</v>
      </c>
      <c r="R11" s="16">
        <v>31.5</v>
      </c>
      <c r="S11" s="16">
        <v>3.48</v>
      </c>
      <c r="T11" s="16">
        <v>2.2599999999999998</v>
      </c>
      <c r="U11" s="16">
        <v>2.11</v>
      </c>
    </row>
    <row r="12" spans="1:21" s="11" customFormat="1" x14ac:dyDescent="0.25">
      <c r="A12" s="27" t="s">
        <v>74</v>
      </c>
      <c r="B12" s="33" t="s">
        <v>1</v>
      </c>
      <c r="C12" s="29" t="s">
        <v>2</v>
      </c>
      <c r="D12" s="28">
        <v>81003</v>
      </c>
      <c r="E12" s="16">
        <v>35</v>
      </c>
      <c r="F12" s="16">
        <v>17.5</v>
      </c>
      <c r="G12" s="35">
        <v>0.9</v>
      </c>
      <c r="H12" s="35">
        <v>31.5</v>
      </c>
      <c r="I12" s="16">
        <v>27.650000000000002</v>
      </c>
      <c r="J12" s="16">
        <v>27.650000000000002</v>
      </c>
      <c r="K12" s="16">
        <v>30.8</v>
      </c>
      <c r="L12" s="16">
        <v>1.06</v>
      </c>
      <c r="M12" s="16">
        <v>1.06</v>
      </c>
      <c r="N12" s="16">
        <v>1.06</v>
      </c>
      <c r="O12" s="16">
        <v>1.06</v>
      </c>
      <c r="P12" s="16">
        <v>1.06</v>
      </c>
      <c r="Q12" s="16">
        <v>2.25</v>
      </c>
      <c r="R12" s="16">
        <v>31.5</v>
      </c>
      <c r="S12" s="16">
        <v>2.25</v>
      </c>
      <c r="T12" s="16">
        <v>0.9</v>
      </c>
      <c r="U12" s="16">
        <v>1.85</v>
      </c>
    </row>
    <row r="13" spans="1:21" s="11" customFormat="1" x14ac:dyDescent="0.25">
      <c r="A13" s="27" t="s">
        <v>90</v>
      </c>
      <c r="B13" s="33" t="s">
        <v>1</v>
      </c>
      <c r="C13" s="29" t="s">
        <v>2</v>
      </c>
      <c r="D13" s="28">
        <v>81015</v>
      </c>
      <c r="E13" s="16">
        <v>41</v>
      </c>
      <c r="F13" s="16">
        <v>20.5</v>
      </c>
      <c r="G13" s="35">
        <v>1.22</v>
      </c>
      <c r="H13" s="35">
        <v>36.9</v>
      </c>
      <c r="I13" s="16">
        <v>32.39</v>
      </c>
      <c r="J13" s="16">
        <v>32.39</v>
      </c>
      <c r="K13" s="16">
        <v>36.08</v>
      </c>
      <c r="L13" s="16">
        <v>4</v>
      </c>
      <c r="M13" s="16">
        <v>4</v>
      </c>
      <c r="N13" s="16">
        <v>4</v>
      </c>
      <c r="O13" s="16">
        <v>4</v>
      </c>
      <c r="P13" s="16">
        <v>4</v>
      </c>
      <c r="Q13" s="16">
        <v>3.05</v>
      </c>
      <c r="R13" s="16">
        <v>36.9</v>
      </c>
      <c r="S13" s="16">
        <v>3.05</v>
      </c>
      <c r="T13" s="16">
        <v>1.22</v>
      </c>
      <c r="U13" s="16">
        <v>2.5099999999999998</v>
      </c>
    </row>
    <row r="14" spans="1:21" s="11" customFormat="1" x14ac:dyDescent="0.25">
      <c r="A14" s="27" t="s">
        <v>133</v>
      </c>
      <c r="B14" s="33" t="s">
        <v>1</v>
      </c>
      <c r="C14" s="29" t="s">
        <v>2</v>
      </c>
      <c r="D14" s="28">
        <v>84156</v>
      </c>
      <c r="E14" s="16">
        <v>48</v>
      </c>
      <c r="F14" s="16">
        <v>24</v>
      </c>
      <c r="G14" s="35">
        <v>1.47</v>
      </c>
      <c r="H14" s="35">
        <v>43.2</v>
      </c>
      <c r="I14" s="16">
        <v>37.92</v>
      </c>
      <c r="J14" s="16">
        <v>37.92</v>
      </c>
      <c r="K14" s="16">
        <v>42.24</v>
      </c>
      <c r="L14" s="16">
        <v>1.81</v>
      </c>
      <c r="M14" s="16">
        <v>1.81</v>
      </c>
      <c r="N14" s="16">
        <v>1.81</v>
      </c>
      <c r="O14" s="16">
        <v>1.81</v>
      </c>
      <c r="P14" s="16">
        <v>1.81</v>
      </c>
      <c r="Q14" s="16">
        <v>3.67</v>
      </c>
      <c r="R14" s="16">
        <v>43.2</v>
      </c>
      <c r="S14" s="16">
        <v>3.67</v>
      </c>
      <c r="T14" s="16">
        <v>1.47</v>
      </c>
      <c r="U14" s="16">
        <v>3.02</v>
      </c>
    </row>
    <row r="15" spans="1:21" s="11" customFormat="1" x14ac:dyDescent="0.25">
      <c r="A15" s="27" t="s">
        <v>142</v>
      </c>
      <c r="B15" s="33" t="s">
        <v>1</v>
      </c>
      <c r="C15" s="29" t="s">
        <v>2</v>
      </c>
      <c r="D15" s="28">
        <v>84520</v>
      </c>
      <c r="E15" s="16">
        <v>55</v>
      </c>
      <c r="F15" s="16">
        <v>27.5</v>
      </c>
      <c r="G15" s="35">
        <v>1.58</v>
      </c>
      <c r="H15" s="35">
        <v>49.5</v>
      </c>
      <c r="I15" s="16">
        <v>43.45</v>
      </c>
      <c r="J15" s="16">
        <v>2.4</v>
      </c>
      <c r="K15" s="16">
        <v>48.4</v>
      </c>
      <c r="L15" s="16">
        <v>1.95</v>
      </c>
      <c r="M15" s="16">
        <v>1.95</v>
      </c>
      <c r="N15" s="16">
        <v>1.95</v>
      </c>
      <c r="O15" s="16">
        <v>1.95</v>
      </c>
      <c r="P15" s="16">
        <v>1.95</v>
      </c>
      <c r="Q15" s="16">
        <v>3.95</v>
      </c>
      <c r="R15" s="16">
        <v>49.5</v>
      </c>
      <c r="S15" s="16">
        <v>3.95</v>
      </c>
      <c r="T15" s="16">
        <v>1.58</v>
      </c>
      <c r="U15" s="16">
        <v>3.26</v>
      </c>
    </row>
    <row r="16" spans="1:21" s="11" customFormat="1" x14ac:dyDescent="0.25">
      <c r="A16" s="27" t="s">
        <v>177</v>
      </c>
      <c r="B16" s="33" t="s">
        <v>1</v>
      </c>
      <c r="C16" s="29" t="s">
        <v>2</v>
      </c>
      <c r="D16" s="28">
        <v>87086</v>
      </c>
      <c r="E16" s="16">
        <v>104</v>
      </c>
      <c r="F16" s="16">
        <v>52</v>
      </c>
      <c r="G16" s="35">
        <v>3.23</v>
      </c>
      <c r="H16" s="35">
        <v>93.600000000000009</v>
      </c>
      <c r="I16" s="16">
        <v>82.16</v>
      </c>
      <c r="J16" s="16">
        <v>8.9</v>
      </c>
      <c r="K16" s="16">
        <v>91.52</v>
      </c>
      <c r="L16" s="16">
        <v>3.98</v>
      </c>
      <c r="M16" s="16">
        <v>3.98</v>
      </c>
      <c r="N16" s="16">
        <v>3.98</v>
      </c>
      <c r="O16" s="16">
        <v>3.98</v>
      </c>
      <c r="P16" s="16">
        <v>3.98</v>
      </c>
      <c r="Q16" s="16">
        <v>8.07</v>
      </c>
      <c r="R16" s="16">
        <v>93.600000000000009</v>
      </c>
      <c r="S16" s="16">
        <v>8.07</v>
      </c>
      <c r="T16" s="16">
        <v>3.23</v>
      </c>
      <c r="U16" s="16">
        <v>6.66</v>
      </c>
    </row>
    <row r="17" spans="1:21" s="11" customFormat="1" x14ac:dyDescent="0.25">
      <c r="A17" s="27" t="s">
        <v>179</v>
      </c>
      <c r="B17" s="33" t="s">
        <v>1</v>
      </c>
      <c r="C17" s="29" t="s">
        <v>2</v>
      </c>
      <c r="D17" s="28">
        <v>87177</v>
      </c>
      <c r="E17" s="16">
        <v>114</v>
      </c>
      <c r="F17" s="16">
        <v>57</v>
      </c>
      <c r="G17" s="35">
        <v>3.56</v>
      </c>
      <c r="H17" s="35">
        <v>102.60000000000001</v>
      </c>
      <c r="I17" s="16">
        <v>90.06</v>
      </c>
      <c r="J17" s="16">
        <v>90.06</v>
      </c>
      <c r="K17" s="16">
        <v>100.32000000000001</v>
      </c>
      <c r="L17" s="16">
        <v>4.4000000000000004</v>
      </c>
      <c r="M17" s="16">
        <v>4.4000000000000004</v>
      </c>
      <c r="N17" s="16">
        <v>4.4000000000000004</v>
      </c>
      <c r="O17" s="16">
        <v>4.4000000000000004</v>
      </c>
      <c r="P17" s="16">
        <v>4.4000000000000004</v>
      </c>
      <c r="Q17" s="16">
        <v>8.9</v>
      </c>
      <c r="R17" s="16">
        <v>102.60000000000001</v>
      </c>
      <c r="S17" s="16">
        <v>8.9</v>
      </c>
      <c r="T17" s="16">
        <v>3.56</v>
      </c>
      <c r="U17" s="16">
        <v>7.34</v>
      </c>
    </row>
    <row r="18" spans="1:21" s="11" customFormat="1" x14ac:dyDescent="0.25">
      <c r="A18" s="27" t="s">
        <v>181</v>
      </c>
      <c r="B18" s="33" t="s">
        <v>1</v>
      </c>
      <c r="C18" s="29" t="s">
        <v>2</v>
      </c>
      <c r="D18" s="28">
        <v>87205</v>
      </c>
      <c r="E18" s="16">
        <v>58</v>
      </c>
      <c r="F18" s="16">
        <v>29</v>
      </c>
      <c r="G18" s="35">
        <v>1.71</v>
      </c>
      <c r="H18" s="35">
        <v>52.2</v>
      </c>
      <c r="I18" s="16">
        <v>45.82</v>
      </c>
      <c r="J18" s="16">
        <v>45.82</v>
      </c>
      <c r="K18" s="16">
        <v>51.04</v>
      </c>
      <c r="L18" s="16">
        <v>2.11</v>
      </c>
      <c r="M18" s="16">
        <v>2.11</v>
      </c>
      <c r="N18" s="16">
        <v>2.11</v>
      </c>
      <c r="O18" s="16">
        <v>2.11</v>
      </c>
      <c r="P18" s="16">
        <v>2.11</v>
      </c>
      <c r="Q18" s="16">
        <v>4.2699999999999996</v>
      </c>
      <c r="R18" s="16">
        <v>52.2</v>
      </c>
      <c r="S18" s="16">
        <v>4.2699999999999996</v>
      </c>
      <c r="T18" s="16">
        <v>1.71</v>
      </c>
      <c r="U18" s="16">
        <v>3.52</v>
      </c>
    </row>
    <row r="19" spans="1:21" s="11" customFormat="1" x14ac:dyDescent="0.25">
      <c r="A19" s="27" t="s">
        <v>182</v>
      </c>
      <c r="B19" s="33" t="s">
        <v>1</v>
      </c>
      <c r="C19" s="29" t="s">
        <v>2</v>
      </c>
      <c r="D19" s="28">
        <v>87209</v>
      </c>
      <c r="E19" s="16">
        <v>217</v>
      </c>
      <c r="F19" s="16">
        <v>108.5</v>
      </c>
      <c r="G19" s="35">
        <v>7.19</v>
      </c>
      <c r="H19" s="35">
        <v>195.3</v>
      </c>
      <c r="I19" s="16">
        <v>171.43</v>
      </c>
      <c r="J19" s="16">
        <v>171.43</v>
      </c>
      <c r="K19" s="16">
        <v>190.96</v>
      </c>
      <c r="L19" s="16">
        <v>8.8800000000000008</v>
      </c>
      <c r="M19" s="16">
        <v>8.8800000000000008</v>
      </c>
      <c r="N19" s="16">
        <v>8.8800000000000008</v>
      </c>
      <c r="O19" s="16">
        <v>8.8800000000000008</v>
      </c>
      <c r="P19" s="16">
        <v>8.8800000000000008</v>
      </c>
      <c r="Q19" s="16">
        <v>17.98</v>
      </c>
      <c r="R19" s="16">
        <v>195.3</v>
      </c>
      <c r="S19" s="16">
        <v>17.98</v>
      </c>
      <c r="T19" s="16">
        <v>7.19</v>
      </c>
      <c r="U19" s="16">
        <v>14.83</v>
      </c>
    </row>
    <row r="20" spans="1:21" s="11" customFormat="1" x14ac:dyDescent="0.25">
      <c r="A20" s="27" t="s">
        <v>183</v>
      </c>
      <c r="B20" s="33" t="s">
        <v>1</v>
      </c>
      <c r="C20" s="29" t="s">
        <v>2</v>
      </c>
      <c r="D20" s="28">
        <v>87220</v>
      </c>
      <c r="E20" s="16">
        <v>58</v>
      </c>
      <c r="F20" s="16">
        <v>29</v>
      </c>
      <c r="G20" s="35">
        <v>1.71</v>
      </c>
      <c r="H20" s="35">
        <v>52.2</v>
      </c>
      <c r="I20" s="16">
        <v>45.82</v>
      </c>
      <c r="J20" s="16">
        <v>45.82</v>
      </c>
      <c r="K20" s="16">
        <v>51.04</v>
      </c>
      <c r="L20" s="16">
        <v>5.54</v>
      </c>
      <c r="M20" s="16">
        <v>5.54</v>
      </c>
      <c r="N20" s="16">
        <v>5.54</v>
      </c>
      <c r="O20" s="16">
        <v>5.54</v>
      </c>
      <c r="P20" s="16">
        <v>5.54</v>
      </c>
      <c r="Q20" s="16">
        <v>4.2699999999999996</v>
      </c>
      <c r="R20" s="16">
        <v>52.2</v>
      </c>
      <c r="S20" s="16">
        <v>4.2699999999999996</v>
      </c>
      <c r="T20" s="16">
        <v>1.71</v>
      </c>
      <c r="U20" s="16">
        <v>3.52</v>
      </c>
    </row>
    <row r="21" spans="1:21" s="11" customFormat="1" x14ac:dyDescent="0.25">
      <c r="A21" s="27" t="s">
        <v>192</v>
      </c>
      <c r="B21" s="33" t="s">
        <v>1</v>
      </c>
      <c r="C21" s="29" t="s">
        <v>2</v>
      </c>
      <c r="D21" s="28">
        <v>87510</v>
      </c>
      <c r="E21" s="16">
        <v>115</v>
      </c>
      <c r="F21" s="16">
        <v>57.5</v>
      </c>
      <c r="G21" s="35">
        <v>8.02</v>
      </c>
      <c r="H21" s="35">
        <v>103.5</v>
      </c>
      <c r="I21" s="16">
        <v>90.850000000000009</v>
      </c>
      <c r="J21" s="16">
        <v>90.850000000000009</v>
      </c>
      <c r="K21" s="16">
        <v>101.2</v>
      </c>
      <c r="L21" s="16">
        <v>9.9</v>
      </c>
      <c r="M21" s="16">
        <v>9.9</v>
      </c>
      <c r="N21" s="16">
        <v>9.9</v>
      </c>
      <c r="O21" s="16">
        <v>9.9</v>
      </c>
      <c r="P21" s="16">
        <v>9.9</v>
      </c>
      <c r="Q21" s="16">
        <v>20.05</v>
      </c>
      <c r="R21" s="16">
        <v>103.5</v>
      </c>
      <c r="S21" s="16">
        <v>20.05</v>
      </c>
      <c r="T21" s="16">
        <v>8.02</v>
      </c>
      <c r="U21" s="16">
        <v>16.54</v>
      </c>
    </row>
    <row r="22" spans="1:21" s="11" customFormat="1" x14ac:dyDescent="0.25">
      <c r="A22" s="27" t="s">
        <v>193</v>
      </c>
      <c r="B22" s="33" t="s">
        <v>1</v>
      </c>
      <c r="C22" s="29" t="s">
        <v>2</v>
      </c>
      <c r="D22" s="28">
        <v>87591</v>
      </c>
      <c r="E22" s="16">
        <v>196</v>
      </c>
      <c r="F22" s="16">
        <v>98</v>
      </c>
      <c r="G22" s="35">
        <v>14.04</v>
      </c>
      <c r="H22" s="35">
        <v>176.4</v>
      </c>
      <c r="I22" s="16">
        <v>154.84</v>
      </c>
      <c r="J22" s="16">
        <v>154.84</v>
      </c>
      <c r="K22" s="16">
        <v>172.48</v>
      </c>
      <c r="L22" s="16">
        <v>19.88</v>
      </c>
      <c r="M22" s="16">
        <v>19.88</v>
      </c>
      <c r="N22" s="16">
        <v>19.88</v>
      </c>
      <c r="O22" s="16">
        <v>19.88</v>
      </c>
      <c r="P22" s="16">
        <v>19.88</v>
      </c>
      <c r="Q22" s="16">
        <v>35.090000000000003</v>
      </c>
      <c r="R22" s="16">
        <v>176.4</v>
      </c>
      <c r="S22" s="16">
        <v>35.090000000000003</v>
      </c>
      <c r="T22" s="16">
        <v>14.04</v>
      </c>
      <c r="U22" s="16">
        <v>28.94</v>
      </c>
    </row>
    <row r="23" spans="1:21" s="11" customFormat="1" x14ac:dyDescent="0.25">
      <c r="A23" s="27" t="s">
        <v>194</v>
      </c>
      <c r="B23" s="33" t="s">
        <v>1</v>
      </c>
      <c r="C23" s="29" t="s">
        <v>2</v>
      </c>
      <c r="D23" s="28">
        <v>87624</v>
      </c>
      <c r="E23" s="16">
        <v>132</v>
      </c>
      <c r="F23" s="16">
        <v>66</v>
      </c>
      <c r="G23" s="35">
        <v>14.04</v>
      </c>
      <c r="H23" s="35">
        <v>118.8</v>
      </c>
      <c r="I23" s="16">
        <v>104.28</v>
      </c>
      <c r="J23" s="16">
        <v>104.28</v>
      </c>
      <c r="K23" s="16">
        <v>116.16</v>
      </c>
      <c r="L23" s="16">
        <v>19.100000000000001</v>
      </c>
      <c r="M23" s="16">
        <v>19.100000000000001</v>
      </c>
      <c r="N23" s="16">
        <v>19.100000000000001</v>
      </c>
      <c r="O23" s="16">
        <v>19.100000000000001</v>
      </c>
      <c r="P23" s="16">
        <v>19.100000000000001</v>
      </c>
      <c r="Q23" s="16">
        <v>35.090000000000003</v>
      </c>
      <c r="R23" s="16">
        <v>118.8</v>
      </c>
      <c r="S23" s="16">
        <v>35.090000000000003</v>
      </c>
      <c r="T23" s="16">
        <v>14.04</v>
      </c>
      <c r="U23" s="16">
        <v>28.66</v>
      </c>
    </row>
    <row r="24" spans="1:21" s="11" customFormat="1" x14ac:dyDescent="0.25">
      <c r="A24" s="27" t="s">
        <v>195</v>
      </c>
      <c r="B24" s="33" t="s">
        <v>1</v>
      </c>
      <c r="C24" s="29" t="s">
        <v>2</v>
      </c>
      <c r="D24" s="28">
        <v>87660</v>
      </c>
      <c r="E24" s="16">
        <v>113</v>
      </c>
      <c r="F24" s="16">
        <v>56.5</v>
      </c>
      <c r="G24" s="35">
        <v>8.02</v>
      </c>
      <c r="H24" s="35">
        <v>101.7</v>
      </c>
      <c r="I24" s="16">
        <v>89.27000000000001</v>
      </c>
      <c r="J24" s="16">
        <v>89.27000000000001</v>
      </c>
      <c r="K24" s="16">
        <v>99.44</v>
      </c>
      <c r="L24" s="16">
        <v>9.9</v>
      </c>
      <c r="M24" s="16">
        <v>9.9</v>
      </c>
      <c r="N24" s="16">
        <v>9.9</v>
      </c>
      <c r="O24" s="16">
        <v>9.9</v>
      </c>
      <c r="P24" s="16">
        <v>9.9</v>
      </c>
      <c r="Q24" s="16">
        <v>20.05</v>
      </c>
      <c r="R24" s="16">
        <v>101.7</v>
      </c>
      <c r="S24" s="16">
        <v>20.05</v>
      </c>
      <c r="T24" s="16">
        <v>8.02</v>
      </c>
      <c r="U24" s="16">
        <v>16.54</v>
      </c>
    </row>
    <row r="25" spans="1:21" s="11" customFormat="1" x14ac:dyDescent="0.25">
      <c r="A25" s="27" t="s">
        <v>196</v>
      </c>
      <c r="B25" s="33" t="s">
        <v>1</v>
      </c>
      <c r="C25" s="29" t="s">
        <v>2</v>
      </c>
      <c r="D25" s="28">
        <v>87661</v>
      </c>
      <c r="E25" s="16">
        <v>162</v>
      </c>
      <c r="F25" s="16">
        <v>81</v>
      </c>
      <c r="G25" s="35">
        <v>14.04</v>
      </c>
      <c r="H25" s="35">
        <v>145.80000000000001</v>
      </c>
      <c r="I25" s="16">
        <v>127.98</v>
      </c>
      <c r="J25" s="16">
        <v>127.98</v>
      </c>
      <c r="K25" s="16">
        <v>142.56</v>
      </c>
      <c r="L25" s="16">
        <v>19.149999999999999</v>
      </c>
      <c r="M25" s="16">
        <v>19.149999999999999</v>
      </c>
      <c r="N25" s="16">
        <v>19.149999999999999</v>
      </c>
      <c r="O25" s="16">
        <v>19.149999999999999</v>
      </c>
      <c r="P25" s="16">
        <v>19.149999999999999</v>
      </c>
      <c r="Q25" s="16">
        <v>35.090000000000003</v>
      </c>
      <c r="R25" s="16">
        <v>145.80000000000001</v>
      </c>
      <c r="S25" s="16">
        <v>35.090000000000003</v>
      </c>
      <c r="T25" s="16">
        <v>14.04</v>
      </c>
      <c r="U25" s="16">
        <v>28.72</v>
      </c>
    </row>
    <row r="26" spans="1:21" s="11" customFormat="1" x14ac:dyDescent="0.25">
      <c r="A26" s="27" t="s">
        <v>198</v>
      </c>
      <c r="B26" s="33" t="s">
        <v>1</v>
      </c>
      <c r="C26" s="29" t="s">
        <v>2</v>
      </c>
      <c r="D26" s="28">
        <v>88108</v>
      </c>
      <c r="E26" s="16">
        <v>142</v>
      </c>
      <c r="F26" s="16">
        <v>71</v>
      </c>
      <c r="G26" s="35">
        <v>14.06</v>
      </c>
      <c r="H26" s="35">
        <v>127.8</v>
      </c>
      <c r="I26" s="16">
        <v>112.18</v>
      </c>
      <c r="J26" s="16">
        <v>112.18</v>
      </c>
      <c r="K26" s="16">
        <v>124.96</v>
      </c>
      <c r="L26" s="16">
        <v>107.352</v>
      </c>
      <c r="M26" s="16">
        <v>107.352</v>
      </c>
      <c r="N26" s="16">
        <v>107.352</v>
      </c>
      <c r="O26" s="16">
        <v>107.352</v>
      </c>
      <c r="P26" s="16">
        <v>107.352</v>
      </c>
      <c r="Q26" s="16">
        <v>33.96</v>
      </c>
      <c r="R26" s="16">
        <v>127.8</v>
      </c>
      <c r="S26" s="16">
        <v>33.96</v>
      </c>
      <c r="T26" s="16">
        <v>24.47</v>
      </c>
      <c r="U26" s="16">
        <v>14.06</v>
      </c>
    </row>
    <row r="27" spans="1:21" s="11" customFormat="1" x14ac:dyDescent="0.25">
      <c r="A27" s="27" t="s">
        <v>199</v>
      </c>
      <c r="B27" s="33" t="s">
        <v>1</v>
      </c>
      <c r="C27" s="29" t="s">
        <v>2</v>
      </c>
      <c r="D27" s="28">
        <v>88142</v>
      </c>
      <c r="E27" s="16">
        <v>132</v>
      </c>
      <c r="F27" s="16">
        <v>66</v>
      </c>
      <c r="G27" s="35">
        <v>8.1</v>
      </c>
      <c r="H27" s="35">
        <v>118.8</v>
      </c>
      <c r="I27" s="16">
        <v>104.28</v>
      </c>
      <c r="J27" s="16">
        <v>22.5</v>
      </c>
      <c r="K27" s="16">
        <v>116.16</v>
      </c>
      <c r="L27" s="16">
        <v>11.48</v>
      </c>
      <c r="M27" s="16">
        <v>11.48</v>
      </c>
      <c r="N27" s="16">
        <v>11.48</v>
      </c>
      <c r="O27" s="16">
        <v>11.48</v>
      </c>
      <c r="P27" s="16">
        <v>11.48</v>
      </c>
      <c r="Q27" s="16">
        <v>20.260000000000002</v>
      </c>
      <c r="R27" s="16">
        <v>118.8</v>
      </c>
      <c r="S27" s="16">
        <v>20.260000000000002</v>
      </c>
      <c r="T27" s="16">
        <v>8.1</v>
      </c>
      <c r="U27" s="16">
        <v>16.71</v>
      </c>
    </row>
    <row r="28" spans="1:21" s="11" customFormat="1" x14ac:dyDescent="0.25">
      <c r="A28" s="27" t="s">
        <v>200</v>
      </c>
      <c r="B28" s="33" t="s">
        <v>1</v>
      </c>
      <c r="C28" s="29" t="s">
        <v>2</v>
      </c>
      <c r="D28" s="28">
        <v>88175</v>
      </c>
      <c r="E28" s="16">
        <v>154</v>
      </c>
      <c r="F28" s="16">
        <v>77</v>
      </c>
      <c r="G28" s="35">
        <v>10.64</v>
      </c>
      <c r="H28" s="35">
        <v>138.6</v>
      </c>
      <c r="I28" s="16">
        <v>121.66000000000001</v>
      </c>
      <c r="J28" s="16">
        <v>121.66000000000001</v>
      </c>
      <c r="K28" s="16">
        <v>135.52000000000001</v>
      </c>
      <c r="L28" s="16">
        <v>116.42400000000001</v>
      </c>
      <c r="M28" s="16">
        <v>116.42400000000001</v>
      </c>
      <c r="N28" s="16">
        <v>116.42400000000001</v>
      </c>
      <c r="O28" s="16">
        <v>116.42400000000001</v>
      </c>
      <c r="P28" s="16">
        <v>116.42400000000001</v>
      </c>
      <c r="Q28" s="16">
        <v>26.61</v>
      </c>
      <c r="R28" s="16">
        <v>138.6</v>
      </c>
      <c r="S28" s="16">
        <v>26.61</v>
      </c>
      <c r="T28" s="16">
        <v>10.64</v>
      </c>
      <c r="U28" s="16">
        <v>21.85</v>
      </c>
    </row>
    <row r="29" spans="1:21" s="11" customFormat="1" x14ac:dyDescent="0.25">
      <c r="A29" s="27" t="s">
        <v>201</v>
      </c>
      <c r="B29" s="33" t="s">
        <v>1</v>
      </c>
      <c r="C29" s="29" t="s">
        <v>2</v>
      </c>
      <c r="D29" s="28">
        <v>88304</v>
      </c>
      <c r="E29" s="16">
        <v>283</v>
      </c>
      <c r="F29" s="16">
        <v>141.5</v>
      </c>
      <c r="G29" s="35">
        <v>14.06</v>
      </c>
      <c r="H29" s="35">
        <v>254.70000000000002</v>
      </c>
      <c r="I29" s="16">
        <v>223.57000000000002</v>
      </c>
      <c r="J29" s="16">
        <v>223.57000000000002</v>
      </c>
      <c r="K29" s="16">
        <v>249.04</v>
      </c>
      <c r="L29" s="16">
        <v>213.94800000000001</v>
      </c>
      <c r="M29" s="16">
        <v>213.94800000000001</v>
      </c>
      <c r="N29" s="16">
        <v>213.94800000000001</v>
      </c>
      <c r="O29" s="16">
        <v>213.94800000000001</v>
      </c>
      <c r="P29" s="16">
        <v>213.94800000000001</v>
      </c>
      <c r="Q29" s="16">
        <v>50.14</v>
      </c>
      <c r="R29" s="16">
        <v>254.70000000000002</v>
      </c>
      <c r="S29" s="16">
        <v>50.14</v>
      </c>
      <c r="T29" s="16">
        <v>15.73</v>
      </c>
      <c r="U29" s="16">
        <v>14.06</v>
      </c>
    </row>
    <row r="30" spans="1:21" s="11" customFormat="1" x14ac:dyDescent="0.25">
      <c r="A30" s="27" t="s">
        <v>202</v>
      </c>
      <c r="B30" s="33" t="s">
        <v>1</v>
      </c>
      <c r="C30" s="29" t="s">
        <v>2</v>
      </c>
      <c r="D30" s="28">
        <v>88305</v>
      </c>
      <c r="E30" s="16">
        <v>283</v>
      </c>
      <c r="F30" s="16">
        <v>141.5</v>
      </c>
      <c r="G30" s="35">
        <v>22.86</v>
      </c>
      <c r="H30" s="35">
        <v>254.70000000000002</v>
      </c>
      <c r="I30" s="16">
        <v>223.57000000000002</v>
      </c>
      <c r="J30" s="16">
        <v>223.57000000000002</v>
      </c>
      <c r="K30" s="16">
        <v>249.04</v>
      </c>
      <c r="L30" s="16">
        <v>213.94800000000001</v>
      </c>
      <c r="M30" s="16">
        <v>213.94800000000001</v>
      </c>
      <c r="N30" s="16">
        <v>213.94800000000001</v>
      </c>
      <c r="O30" s="16">
        <v>213.94800000000001</v>
      </c>
      <c r="P30" s="16">
        <v>213.94800000000001</v>
      </c>
      <c r="Q30" s="16">
        <v>50.14</v>
      </c>
      <c r="R30" s="16">
        <v>254.70000000000002</v>
      </c>
      <c r="S30" s="16">
        <v>50.14</v>
      </c>
      <c r="T30" s="16">
        <v>27.24</v>
      </c>
      <c r="U30" s="16">
        <v>22.86</v>
      </c>
    </row>
    <row r="31" spans="1:21" s="11" customFormat="1" x14ac:dyDescent="0.25">
      <c r="A31" s="27" t="s">
        <v>203</v>
      </c>
      <c r="B31" s="33" t="s">
        <v>1</v>
      </c>
      <c r="C31" s="29" t="s">
        <v>2</v>
      </c>
      <c r="D31" s="28">
        <v>88331</v>
      </c>
      <c r="E31" s="16">
        <v>283</v>
      </c>
      <c r="F31" s="16">
        <v>141.5</v>
      </c>
      <c r="G31" s="35">
        <v>14.06</v>
      </c>
      <c r="H31" s="35">
        <v>254.70000000000002</v>
      </c>
      <c r="I31" s="16">
        <v>223.57000000000002</v>
      </c>
      <c r="J31" s="16">
        <v>223.57000000000002</v>
      </c>
      <c r="K31" s="16">
        <v>249.04</v>
      </c>
      <c r="L31" s="16">
        <v>213.94800000000001</v>
      </c>
      <c r="M31" s="16">
        <v>213.94800000000001</v>
      </c>
      <c r="N31" s="16">
        <v>213.94800000000001</v>
      </c>
      <c r="O31" s="16">
        <v>213.94800000000001</v>
      </c>
      <c r="P31" s="16">
        <v>213.94800000000001</v>
      </c>
      <c r="Q31" s="16">
        <v>157.25</v>
      </c>
      <c r="R31" s="16">
        <v>254.70000000000002</v>
      </c>
      <c r="S31" s="16">
        <v>157.25</v>
      </c>
      <c r="T31" s="16">
        <v>39.299999999999997</v>
      </c>
      <c r="U31" s="16">
        <v>14.06</v>
      </c>
    </row>
    <row r="32" spans="1:21" s="11" customFormat="1" x14ac:dyDescent="0.25">
      <c r="A32" s="27" t="s">
        <v>204</v>
      </c>
      <c r="B32" s="33" t="s">
        <v>1</v>
      </c>
      <c r="C32" s="29" t="s">
        <v>2</v>
      </c>
      <c r="D32" s="28">
        <v>88332</v>
      </c>
      <c r="E32" s="16">
        <v>142</v>
      </c>
      <c r="F32" s="16">
        <v>71</v>
      </c>
      <c r="G32" s="35">
        <v>7.63</v>
      </c>
      <c r="H32" s="35">
        <v>127.8</v>
      </c>
      <c r="I32" s="16">
        <v>112.18</v>
      </c>
      <c r="J32" s="16">
        <v>112.18</v>
      </c>
      <c r="K32" s="16">
        <v>124.96</v>
      </c>
      <c r="L32" s="16">
        <v>107.352</v>
      </c>
      <c r="M32" s="16">
        <v>107.352</v>
      </c>
      <c r="N32" s="16">
        <v>107.352</v>
      </c>
      <c r="O32" s="16">
        <v>107.352</v>
      </c>
      <c r="P32" s="16">
        <v>107.352</v>
      </c>
      <c r="Q32" s="16">
        <v>52.24</v>
      </c>
      <c r="R32" s="16">
        <v>127.8</v>
      </c>
      <c r="S32" s="16">
        <v>52.24</v>
      </c>
      <c r="T32" s="16">
        <v>20.86</v>
      </c>
      <c r="U32" s="16">
        <v>7.63</v>
      </c>
    </row>
    <row r="33" spans="1:21" s="11" customFormat="1" x14ac:dyDescent="0.25">
      <c r="A33" s="27" t="s">
        <v>205</v>
      </c>
      <c r="B33" s="33" t="s">
        <v>1</v>
      </c>
      <c r="C33" s="29" t="s">
        <v>2</v>
      </c>
      <c r="D33" s="28">
        <v>88342</v>
      </c>
      <c r="E33" s="16">
        <v>283</v>
      </c>
      <c r="F33" s="16">
        <v>141.5</v>
      </c>
      <c r="G33" s="35">
        <v>22.86</v>
      </c>
      <c r="H33" s="35">
        <v>254.70000000000002</v>
      </c>
      <c r="I33" s="16">
        <v>223.57000000000002</v>
      </c>
      <c r="J33" s="16">
        <v>223.57000000000002</v>
      </c>
      <c r="K33" s="16">
        <v>249.04</v>
      </c>
      <c r="L33" s="16">
        <v>213.94800000000001</v>
      </c>
      <c r="M33" s="16">
        <v>213.94800000000001</v>
      </c>
      <c r="N33" s="16">
        <v>213.94800000000001</v>
      </c>
      <c r="O33" s="16">
        <v>213.94800000000001</v>
      </c>
      <c r="P33" s="16">
        <v>213.94800000000001</v>
      </c>
      <c r="Q33" s="16">
        <v>157.25</v>
      </c>
      <c r="R33" s="16">
        <v>254.70000000000002</v>
      </c>
      <c r="S33" s="16">
        <v>157.25</v>
      </c>
      <c r="T33" s="16">
        <v>38.299999999999997</v>
      </c>
      <c r="U33" s="16">
        <v>22.86</v>
      </c>
    </row>
    <row r="34" spans="1:21" s="11" customFormat="1" x14ac:dyDescent="0.25">
      <c r="A34" s="27"/>
      <c r="B34" s="33"/>
      <c r="C34" s="29"/>
      <c r="D34" s="28"/>
      <c r="E34" s="16"/>
      <c r="F34" s="16"/>
      <c r="G34" s="35"/>
      <c r="H34" s="35"/>
      <c r="I34" s="16"/>
      <c r="J34" s="16"/>
      <c r="K34" s="16"/>
      <c r="L34" s="16"/>
      <c r="M34" s="16"/>
      <c r="N34" s="16"/>
      <c r="O34" s="16"/>
      <c r="P34" s="16"/>
      <c r="Q34" s="16"/>
      <c r="R34" s="16"/>
      <c r="S34" s="16"/>
      <c r="T34" s="16"/>
      <c r="U34" s="16"/>
    </row>
    <row r="35" spans="1:21" s="11" customFormat="1" x14ac:dyDescent="0.25">
      <c r="A35" s="27" t="s">
        <v>63</v>
      </c>
      <c r="B35" s="33" t="s">
        <v>1</v>
      </c>
      <c r="C35" s="29" t="s">
        <v>2</v>
      </c>
      <c r="D35" s="28">
        <v>80048</v>
      </c>
      <c r="E35" s="16">
        <v>154</v>
      </c>
      <c r="F35" s="16">
        <v>77</v>
      </c>
      <c r="G35" s="35">
        <v>3.38</v>
      </c>
      <c r="H35" s="35">
        <v>138.6</v>
      </c>
      <c r="I35" s="16">
        <v>121.66000000000001</v>
      </c>
      <c r="J35" s="16">
        <v>121.66000000000001</v>
      </c>
      <c r="K35" s="16">
        <v>135.52000000000001</v>
      </c>
      <c r="L35" s="16">
        <v>3.47</v>
      </c>
      <c r="M35" s="16">
        <v>3.47</v>
      </c>
      <c r="N35" s="16">
        <v>3.47</v>
      </c>
      <c r="O35" s="16">
        <v>3.47</v>
      </c>
      <c r="P35" s="16">
        <v>3.47</v>
      </c>
      <c r="Q35" s="16">
        <v>8.4600000000000009</v>
      </c>
      <c r="R35" s="16">
        <v>138.6</v>
      </c>
      <c r="S35" s="16">
        <v>8.4600000000000009</v>
      </c>
      <c r="T35" s="16">
        <v>3.38</v>
      </c>
      <c r="U35" s="16">
        <v>6.98</v>
      </c>
    </row>
    <row r="36" spans="1:21" s="11" customFormat="1" x14ac:dyDescent="0.25">
      <c r="A36" s="25" t="s">
        <v>64</v>
      </c>
      <c r="B36" s="32" t="s">
        <v>1</v>
      </c>
      <c r="C36" s="34" t="s">
        <v>65</v>
      </c>
      <c r="D36" s="26">
        <v>36415</v>
      </c>
      <c r="E36" s="16">
        <v>10</v>
      </c>
      <c r="F36" s="16">
        <v>5</v>
      </c>
      <c r="G36" s="35">
        <v>1.8</v>
      </c>
      <c r="H36" s="35">
        <v>9</v>
      </c>
      <c r="I36" s="16">
        <v>7.9</v>
      </c>
      <c r="J36" s="16">
        <v>7.9</v>
      </c>
      <c r="K36" s="16">
        <v>8.8000000000000007</v>
      </c>
      <c r="L36" s="16">
        <v>6.5</v>
      </c>
      <c r="M36" s="16">
        <v>6.5</v>
      </c>
      <c r="N36" s="16">
        <v>6.5</v>
      </c>
      <c r="O36" s="16">
        <v>6.5</v>
      </c>
      <c r="P36" s="16">
        <v>6.5</v>
      </c>
      <c r="Q36" s="16">
        <v>8.57</v>
      </c>
      <c r="R36" s="16">
        <v>9</v>
      </c>
      <c r="S36" s="16">
        <v>8.57</v>
      </c>
      <c r="T36" s="16">
        <v>2.85</v>
      </c>
      <c r="U36" s="16">
        <v>1.8</v>
      </c>
    </row>
    <row r="37" spans="1:21" s="11" customFormat="1" x14ac:dyDescent="0.25">
      <c r="A37" s="25"/>
      <c r="B37" s="32"/>
      <c r="C37" s="29" t="s">
        <v>296</v>
      </c>
      <c r="D37" s="26"/>
      <c r="E37" s="39">
        <f>SUM(E35:E36)</f>
        <v>164</v>
      </c>
      <c r="F37" s="39">
        <f t="shared" ref="F37:U37" si="0">SUM(F35:F36)</f>
        <v>82</v>
      </c>
      <c r="G37" s="39">
        <f t="shared" si="0"/>
        <v>5.18</v>
      </c>
      <c r="H37" s="39">
        <f t="shared" si="0"/>
        <v>147.6</v>
      </c>
      <c r="I37" s="39">
        <f t="shared" si="0"/>
        <v>129.56</v>
      </c>
      <c r="J37" s="39">
        <f t="shared" si="0"/>
        <v>129.56</v>
      </c>
      <c r="K37" s="39">
        <f t="shared" si="0"/>
        <v>144.32000000000002</v>
      </c>
      <c r="L37" s="39">
        <f t="shared" si="0"/>
        <v>9.9700000000000006</v>
      </c>
      <c r="M37" s="39">
        <f t="shared" si="0"/>
        <v>9.9700000000000006</v>
      </c>
      <c r="N37" s="39">
        <f t="shared" si="0"/>
        <v>9.9700000000000006</v>
      </c>
      <c r="O37" s="39">
        <f t="shared" si="0"/>
        <v>9.9700000000000006</v>
      </c>
      <c r="P37" s="39">
        <f t="shared" si="0"/>
        <v>9.9700000000000006</v>
      </c>
      <c r="Q37" s="39">
        <f t="shared" si="0"/>
        <v>17.03</v>
      </c>
      <c r="R37" s="39">
        <f t="shared" si="0"/>
        <v>147.6</v>
      </c>
      <c r="S37" s="39">
        <f t="shared" si="0"/>
        <v>17.03</v>
      </c>
      <c r="T37" s="39">
        <f t="shared" si="0"/>
        <v>6.23</v>
      </c>
      <c r="U37" s="39">
        <f t="shared" si="0"/>
        <v>8.7800000000000011</v>
      </c>
    </row>
    <row r="38" spans="1:21" s="11" customFormat="1" x14ac:dyDescent="0.25">
      <c r="A38" s="25"/>
      <c r="B38" s="32"/>
      <c r="C38" s="34"/>
      <c r="D38" s="26"/>
      <c r="E38" s="16"/>
      <c r="F38" s="16"/>
      <c r="G38" s="35"/>
      <c r="H38" s="35"/>
      <c r="I38" s="16"/>
      <c r="J38" s="16"/>
      <c r="K38" s="16"/>
      <c r="L38" s="16"/>
      <c r="M38" s="16"/>
      <c r="N38" s="16"/>
      <c r="O38" s="16"/>
      <c r="P38" s="16"/>
      <c r="Q38" s="16"/>
      <c r="R38" s="16"/>
      <c r="S38" s="16"/>
      <c r="T38" s="16"/>
      <c r="U38" s="16"/>
    </row>
    <row r="39" spans="1:21" s="11" customFormat="1" x14ac:dyDescent="0.25">
      <c r="A39" s="27" t="s">
        <v>66</v>
      </c>
      <c r="B39" s="33" t="s">
        <v>1</v>
      </c>
      <c r="C39" s="29" t="s">
        <v>2</v>
      </c>
      <c r="D39" s="28">
        <v>80053</v>
      </c>
      <c r="E39" s="16">
        <v>258</v>
      </c>
      <c r="F39" s="16">
        <v>129</v>
      </c>
      <c r="G39" s="35">
        <v>4.22</v>
      </c>
      <c r="H39" s="35">
        <v>232.20000000000002</v>
      </c>
      <c r="I39" s="16">
        <v>203.82000000000002</v>
      </c>
      <c r="J39" s="16">
        <v>203.82000000000002</v>
      </c>
      <c r="K39" s="16">
        <v>227.04</v>
      </c>
      <c r="L39" s="16">
        <v>5.99</v>
      </c>
      <c r="M39" s="16">
        <v>5.99</v>
      </c>
      <c r="N39" s="16">
        <v>5.99</v>
      </c>
      <c r="O39" s="16">
        <v>5.99</v>
      </c>
      <c r="P39" s="16">
        <v>5.99</v>
      </c>
      <c r="Q39" s="16">
        <v>10.56</v>
      </c>
      <c r="R39" s="16">
        <v>232.20000000000002</v>
      </c>
      <c r="S39" s="16">
        <v>10.56</v>
      </c>
      <c r="T39" s="16">
        <v>4.22</v>
      </c>
      <c r="U39" s="16">
        <v>8.7200000000000006</v>
      </c>
    </row>
    <row r="40" spans="1:21" s="11" customFormat="1" x14ac:dyDescent="0.25">
      <c r="A40" s="25" t="s">
        <v>64</v>
      </c>
      <c r="B40" s="32" t="s">
        <v>1</v>
      </c>
      <c r="C40" s="34" t="s">
        <v>65</v>
      </c>
      <c r="D40" s="26">
        <v>36415</v>
      </c>
      <c r="E40" s="16">
        <v>10</v>
      </c>
      <c r="F40" s="16">
        <v>5</v>
      </c>
      <c r="G40" s="35">
        <v>1.8</v>
      </c>
      <c r="H40" s="35">
        <v>9</v>
      </c>
      <c r="I40" s="16">
        <v>7.9</v>
      </c>
      <c r="J40" s="16">
        <v>7.9</v>
      </c>
      <c r="K40" s="16">
        <v>8.8000000000000007</v>
      </c>
      <c r="L40" s="16">
        <v>6.5</v>
      </c>
      <c r="M40" s="16">
        <v>6.5</v>
      </c>
      <c r="N40" s="16">
        <v>6.5</v>
      </c>
      <c r="O40" s="16">
        <v>6.5</v>
      </c>
      <c r="P40" s="16">
        <v>6.5</v>
      </c>
      <c r="Q40" s="16">
        <v>8.57</v>
      </c>
      <c r="R40" s="16">
        <v>9</v>
      </c>
      <c r="S40" s="16">
        <v>8.57</v>
      </c>
      <c r="T40" s="16">
        <v>2.85</v>
      </c>
      <c r="U40" s="16">
        <v>1.8</v>
      </c>
    </row>
    <row r="41" spans="1:21" s="11" customFormat="1" x14ac:dyDescent="0.25">
      <c r="A41" s="25"/>
      <c r="B41" s="32"/>
      <c r="C41" s="29" t="s">
        <v>296</v>
      </c>
      <c r="D41" s="26"/>
      <c r="E41" s="39">
        <f>SUM(E39:E40)</f>
        <v>268</v>
      </c>
      <c r="F41" s="39">
        <f t="shared" ref="F41" si="1">SUM(F39:F40)</f>
        <v>134</v>
      </c>
      <c r="G41" s="39">
        <f t="shared" ref="G41" si="2">SUM(G39:G40)</f>
        <v>6.02</v>
      </c>
      <c r="H41" s="39">
        <f t="shared" ref="H41" si="3">SUM(H39:H40)</f>
        <v>241.20000000000002</v>
      </c>
      <c r="I41" s="39">
        <f t="shared" ref="I41" si="4">SUM(I39:I40)</f>
        <v>211.72000000000003</v>
      </c>
      <c r="J41" s="39">
        <f t="shared" ref="J41" si="5">SUM(J39:J40)</f>
        <v>211.72000000000003</v>
      </c>
      <c r="K41" s="39">
        <f t="shared" ref="K41" si="6">SUM(K39:K40)</f>
        <v>235.84</v>
      </c>
      <c r="L41" s="39">
        <f t="shared" ref="L41" si="7">SUM(L39:L40)</f>
        <v>12.49</v>
      </c>
      <c r="M41" s="39">
        <f t="shared" ref="M41" si="8">SUM(M39:M40)</f>
        <v>12.49</v>
      </c>
      <c r="N41" s="39">
        <f t="shared" ref="N41" si="9">SUM(N39:N40)</f>
        <v>12.49</v>
      </c>
      <c r="O41" s="39">
        <f t="shared" ref="O41" si="10">SUM(O39:O40)</f>
        <v>12.49</v>
      </c>
      <c r="P41" s="39">
        <f t="shared" ref="P41" si="11">SUM(P39:P40)</f>
        <v>12.49</v>
      </c>
      <c r="Q41" s="39">
        <f t="shared" ref="Q41" si="12">SUM(Q39:Q40)</f>
        <v>19.130000000000003</v>
      </c>
      <c r="R41" s="39">
        <f t="shared" ref="R41" si="13">SUM(R39:R40)</f>
        <v>241.20000000000002</v>
      </c>
      <c r="S41" s="39">
        <f t="shared" ref="S41" si="14">SUM(S39:S40)</f>
        <v>19.130000000000003</v>
      </c>
      <c r="T41" s="39">
        <f t="shared" ref="T41" si="15">SUM(T39:T40)</f>
        <v>7.07</v>
      </c>
      <c r="U41" s="39">
        <f t="shared" ref="U41" si="16">SUM(U39:U40)</f>
        <v>10.520000000000001</v>
      </c>
    </row>
    <row r="42" spans="1:21" s="11" customFormat="1" x14ac:dyDescent="0.25">
      <c r="A42" s="25"/>
      <c r="B42" s="32"/>
      <c r="C42" s="34"/>
      <c r="D42" s="26"/>
      <c r="E42" s="16"/>
      <c r="F42" s="16"/>
      <c r="G42" s="35"/>
      <c r="H42" s="35"/>
      <c r="I42" s="16"/>
      <c r="J42" s="16"/>
      <c r="K42" s="16"/>
      <c r="L42" s="16"/>
      <c r="M42" s="16"/>
      <c r="N42" s="16"/>
      <c r="O42" s="16"/>
      <c r="P42" s="16"/>
      <c r="Q42" s="16"/>
      <c r="R42" s="16"/>
      <c r="S42" s="16"/>
      <c r="T42" s="16"/>
      <c r="U42" s="16"/>
    </row>
    <row r="43" spans="1:21" s="11" customFormat="1" x14ac:dyDescent="0.25">
      <c r="A43" s="27" t="s">
        <v>67</v>
      </c>
      <c r="B43" s="33" t="s">
        <v>1</v>
      </c>
      <c r="C43" s="29" t="s">
        <v>2</v>
      </c>
      <c r="D43" s="28">
        <v>80055</v>
      </c>
      <c r="E43" s="16">
        <v>321</v>
      </c>
      <c r="F43" s="16">
        <v>160.5</v>
      </c>
      <c r="G43" s="35">
        <v>19.12</v>
      </c>
      <c r="H43" s="35">
        <v>288.90000000000003</v>
      </c>
      <c r="I43" s="16">
        <v>253.59</v>
      </c>
      <c r="J43" s="16">
        <v>253.59</v>
      </c>
      <c r="K43" s="16">
        <v>282.48</v>
      </c>
      <c r="L43" s="16">
        <v>23.61</v>
      </c>
      <c r="M43" s="16">
        <v>23.61</v>
      </c>
      <c r="N43" s="16">
        <v>23.61</v>
      </c>
      <c r="O43" s="16">
        <v>23.61</v>
      </c>
      <c r="P43" s="16">
        <v>23.61</v>
      </c>
      <c r="Q43" s="16">
        <v>47.81</v>
      </c>
      <c r="R43" s="16">
        <v>288.90000000000003</v>
      </c>
      <c r="S43" s="16">
        <v>47.81</v>
      </c>
      <c r="T43" s="16">
        <v>19.12</v>
      </c>
      <c r="U43" s="16">
        <v>35.72</v>
      </c>
    </row>
    <row r="44" spans="1:21" s="11" customFormat="1" x14ac:dyDescent="0.25">
      <c r="A44" s="25" t="s">
        <v>64</v>
      </c>
      <c r="B44" s="32" t="s">
        <v>1</v>
      </c>
      <c r="C44" s="34" t="s">
        <v>65</v>
      </c>
      <c r="D44" s="26">
        <v>36415</v>
      </c>
      <c r="E44" s="16">
        <v>10</v>
      </c>
      <c r="F44" s="16">
        <v>5</v>
      </c>
      <c r="G44" s="35">
        <v>1.8</v>
      </c>
      <c r="H44" s="35">
        <v>9</v>
      </c>
      <c r="I44" s="16">
        <v>7.9</v>
      </c>
      <c r="J44" s="16">
        <v>7.9</v>
      </c>
      <c r="K44" s="16">
        <v>8.8000000000000007</v>
      </c>
      <c r="L44" s="16">
        <v>6.5</v>
      </c>
      <c r="M44" s="16">
        <v>6.5</v>
      </c>
      <c r="N44" s="16">
        <v>6.5</v>
      </c>
      <c r="O44" s="16">
        <v>6.5</v>
      </c>
      <c r="P44" s="16">
        <v>6.5</v>
      </c>
      <c r="Q44" s="16">
        <v>8.57</v>
      </c>
      <c r="R44" s="16">
        <v>9</v>
      </c>
      <c r="S44" s="16">
        <v>8.57</v>
      </c>
      <c r="T44" s="16">
        <v>2.85</v>
      </c>
      <c r="U44" s="16">
        <v>1.8</v>
      </c>
    </row>
    <row r="45" spans="1:21" s="11" customFormat="1" x14ac:dyDescent="0.25">
      <c r="A45" s="25"/>
      <c r="B45" s="32"/>
      <c r="C45" s="29" t="s">
        <v>296</v>
      </c>
      <c r="D45" s="26"/>
      <c r="E45" s="39">
        <f>SUM(E43:E44)</f>
        <v>331</v>
      </c>
      <c r="F45" s="39">
        <f t="shared" ref="F45" si="17">SUM(F43:F44)</f>
        <v>165.5</v>
      </c>
      <c r="G45" s="39">
        <f t="shared" ref="G45" si="18">SUM(G43:G44)</f>
        <v>20.92</v>
      </c>
      <c r="H45" s="39">
        <f t="shared" ref="H45" si="19">SUM(H43:H44)</f>
        <v>297.90000000000003</v>
      </c>
      <c r="I45" s="39">
        <f t="shared" ref="I45" si="20">SUM(I43:I44)</f>
        <v>261.49</v>
      </c>
      <c r="J45" s="39">
        <f t="shared" ref="J45" si="21">SUM(J43:J44)</f>
        <v>261.49</v>
      </c>
      <c r="K45" s="39">
        <f t="shared" ref="K45" si="22">SUM(K43:K44)</f>
        <v>291.28000000000003</v>
      </c>
      <c r="L45" s="39">
        <f t="shared" ref="L45" si="23">SUM(L43:L44)</f>
        <v>30.11</v>
      </c>
      <c r="M45" s="39">
        <f t="shared" ref="M45" si="24">SUM(M43:M44)</f>
        <v>30.11</v>
      </c>
      <c r="N45" s="39">
        <f t="shared" ref="N45" si="25">SUM(N43:N44)</f>
        <v>30.11</v>
      </c>
      <c r="O45" s="39">
        <f t="shared" ref="O45" si="26">SUM(O43:O44)</f>
        <v>30.11</v>
      </c>
      <c r="P45" s="39">
        <f t="shared" ref="P45" si="27">SUM(P43:P44)</f>
        <v>30.11</v>
      </c>
      <c r="Q45" s="39">
        <f t="shared" ref="Q45" si="28">SUM(Q43:Q44)</f>
        <v>56.38</v>
      </c>
      <c r="R45" s="39">
        <f t="shared" ref="R45" si="29">SUM(R43:R44)</f>
        <v>297.90000000000003</v>
      </c>
      <c r="S45" s="39">
        <f t="shared" ref="S45" si="30">SUM(S43:S44)</f>
        <v>56.38</v>
      </c>
      <c r="T45" s="39">
        <f t="shared" ref="T45" si="31">SUM(T43:T44)</f>
        <v>21.970000000000002</v>
      </c>
      <c r="U45" s="39">
        <f t="shared" ref="U45" si="32">SUM(U43:U44)</f>
        <v>37.519999999999996</v>
      </c>
    </row>
    <row r="46" spans="1:21" s="11" customFormat="1" x14ac:dyDescent="0.25">
      <c r="A46" s="25"/>
      <c r="B46" s="32"/>
      <c r="C46" s="34"/>
      <c r="D46" s="26"/>
      <c r="E46" s="16"/>
      <c r="F46" s="16"/>
      <c r="G46" s="35"/>
      <c r="H46" s="35"/>
      <c r="I46" s="16"/>
      <c r="J46" s="16"/>
      <c r="K46" s="16"/>
      <c r="L46" s="16"/>
      <c r="M46" s="16"/>
      <c r="N46" s="16"/>
      <c r="O46" s="16"/>
      <c r="P46" s="16"/>
      <c r="Q46" s="16"/>
      <c r="R46" s="16"/>
      <c r="S46" s="16"/>
      <c r="T46" s="16"/>
      <c r="U46" s="16"/>
    </row>
    <row r="47" spans="1:21" s="11" customFormat="1" x14ac:dyDescent="0.25">
      <c r="A47" s="27" t="s">
        <v>68</v>
      </c>
      <c r="B47" s="33" t="s">
        <v>1</v>
      </c>
      <c r="C47" s="29" t="s">
        <v>2</v>
      </c>
      <c r="D47" s="28">
        <v>80061</v>
      </c>
      <c r="E47" s="16">
        <v>196</v>
      </c>
      <c r="F47" s="16">
        <v>98</v>
      </c>
      <c r="G47" s="35">
        <v>5.2</v>
      </c>
      <c r="H47" s="35">
        <v>176.4</v>
      </c>
      <c r="I47" s="16">
        <v>154.84</v>
      </c>
      <c r="J47" s="16">
        <v>5.2</v>
      </c>
      <c r="K47" s="16">
        <v>172.48</v>
      </c>
      <c r="L47" s="16">
        <v>6.02</v>
      </c>
      <c r="M47" s="16">
        <v>6.02</v>
      </c>
      <c r="N47" s="16">
        <v>6.02</v>
      </c>
      <c r="O47" s="16">
        <v>6.02</v>
      </c>
      <c r="P47" s="16">
        <v>6.02</v>
      </c>
      <c r="Q47" s="16">
        <v>13.39</v>
      </c>
      <c r="R47" s="16">
        <v>176.4</v>
      </c>
      <c r="S47" s="16">
        <v>13.39</v>
      </c>
      <c r="T47" s="16">
        <v>5.36</v>
      </c>
      <c r="U47" s="16">
        <v>11.05</v>
      </c>
    </row>
    <row r="48" spans="1:21" s="11" customFormat="1" x14ac:dyDescent="0.25">
      <c r="A48" s="25" t="s">
        <v>64</v>
      </c>
      <c r="B48" s="32" t="s">
        <v>1</v>
      </c>
      <c r="C48" s="34" t="s">
        <v>65</v>
      </c>
      <c r="D48" s="26">
        <v>36415</v>
      </c>
      <c r="E48" s="16">
        <v>10</v>
      </c>
      <c r="F48" s="16">
        <v>5</v>
      </c>
      <c r="G48" s="35">
        <v>1.8</v>
      </c>
      <c r="H48" s="35">
        <v>9</v>
      </c>
      <c r="I48" s="16">
        <v>7.9</v>
      </c>
      <c r="J48" s="16">
        <v>7.9</v>
      </c>
      <c r="K48" s="16">
        <v>8.8000000000000007</v>
      </c>
      <c r="L48" s="16">
        <v>6.5</v>
      </c>
      <c r="M48" s="16">
        <v>6.5</v>
      </c>
      <c r="N48" s="16">
        <v>6.5</v>
      </c>
      <c r="O48" s="16">
        <v>6.5</v>
      </c>
      <c r="P48" s="16">
        <v>6.5</v>
      </c>
      <c r="Q48" s="16">
        <v>8.57</v>
      </c>
      <c r="R48" s="16">
        <v>9</v>
      </c>
      <c r="S48" s="16">
        <v>8.57</v>
      </c>
      <c r="T48" s="16">
        <v>2.85</v>
      </c>
      <c r="U48" s="16">
        <v>1.8</v>
      </c>
    </row>
    <row r="49" spans="1:21" s="11" customFormat="1" x14ac:dyDescent="0.25">
      <c r="A49" s="25"/>
      <c r="B49" s="32"/>
      <c r="C49" s="29" t="s">
        <v>296</v>
      </c>
      <c r="D49" s="26"/>
      <c r="E49" s="39">
        <f>SUM(E47:E48)</f>
        <v>206</v>
      </c>
      <c r="F49" s="39">
        <f t="shared" ref="F49" si="33">SUM(F47:F48)</f>
        <v>103</v>
      </c>
      <c r="G49" s="39">
        <f t="shared" ref="G49" si="34">SUM(G47:G48)</f>
        <v>7</v>
      </c>
      <c r="H49" s="39">
        <f t="shared" ref="H49" si="35">SUM(H47:H48)</f>
        <v>185.4</v>
      </c>
      <c r="I49" s="39">
        <f t="shared" ref="I49" si="36">SUM(I47:I48)</f>
        <v>162.74</v>
      </c>
      <c r="J49" s="39">
        <f t="shared" ref="J49" si="37">SUM(J47:J48)</f>
        <v>13.100000000000001</v>
      </c>
      <c r="K49" s="39">
        <f t="shared" ref="K49" si="38">SUM(K47:K48)</f>
        <v>181.28</v>
      </c>
      <c r="L49" s="39">
        <f t="shared" ref="L49" si="39">SUM(L47:L48)</f>
        <v>12.52</v>
      </c>
      <c r="M49" s="39">
        <f t="shared" ref="M49" si="40">SUM(M47:M48)</f>
        <v>12.52</v>
      </c>
      <c r="N49" s="39">
        <f t="shared" ref="N49" si="41">SUM(N47:N48)</f>
        <v>12.52</v>
      </c>
      <c r="O49" s="39">
        <f t="shared" ref="O49" si="42">SUM(O47:O48)</f>
        <v>12.52</v>
      </c>
      <c r="P49" s="39">
        <f t="shared" ref="P49" si="43">SUM(P47:P48)</f>
        <v>12.52</v>
      </c>
      <c r="Q49" s="39">
        <f t="shared" ref="Q49" si="44">SUM(Q47:Q48)</f>
        <v>21.96</v>
      </c>
      <c r="R49" s="39">
        <f t="shared" ref="R49" si="45">SUM(R47:R48)</f>
        <v>185.4</v>
      </c>
      <c r="S49" s="39">
        <f t="shared" ref="S49" si="46">SUM(S47:S48)</f>
        <v>21.96</v>
      </c>
      <c r="T49" s="39">
        <f t="shared" ref="T49" si="47">SUM(T47:T48)</f>
        <v>8.2100000000000009</v>
      </c>
      <c r="U49" s="39">
        <f t="shared" ref="U49" si="48">SUM(U47:U48)</f>
        <v>12.850000000000001</v>
      </c>
    </row>
    <row r="50" spans="1:21" s="11" customFormat="1" x14ac:dyDescent="0.25">
      <c r="A50" s="25"/>
      <c r="B50" s="32"/>
      <c r="C50" s="34"/>
      <c r="D50" s="26"/>
      <c r="E50" s="16"/>
      <c r="F50" s="16"/>
      <c r="G50" s="35"/>
      <c r="H50" s="35"/>
      <c r="I50" s="16"/>
      <c r="J50" s="16"/>
      <c r="K50" s="16"/>
      <c r="L50" s="16"/>
      <c r="M50" s="16"/>
      <c r="N50" s="16"/>
      <c r="O50" s="16"/>
      <c r="P50" s="16"/>
      <c r="Q50" s="16"/>
      <c r="R50" s="16"/>
      <c r="S50" s="16"/>
      <c r="T50" s="16"/>
      <c r="U50" s="16"/>
    </row>
    <row r="51" spans="1:21" s="11" customFormat="1" x14ac:dyDescent="0.25">
      <c r="A51" s="27" t="s">
        <v>69</v>
      </c>
      <c r="B51" s="33" t="s">
        <v>1</v>
      </c>
      <c r="C51" s="29" t="s">
        <v>2</v>
      </c>
      <c r="D51" s="28">
        <v>80069</v>
      </c>
      <c r="E51" s="16">
        <v>426</v>
      </c>
      <c r="F51" s="16">
        <v>213</v>
      </c>
      <c r="G51" s="35">
        <v>3.47</v>
      </c>
      <c r="H51" s="35">
        <v>383.40000000000003</v>
      </c>
      <c r="I51" s="16">
        <v>336.54</v>
      </c>
      <c r="J51" s="16">
        <v>336.54</v>
      </c>
      <c r="K51" s="16">
        <v>374.88</v>
      </c>
      <c r="L51" s="16">
        <v>4.1100000000000003</v>
      </c>
      <c r="M51" s="16">
        <v>4.1100000000000003</v>
      </c>
      <c r="N51" s="16">
        <v>4.1100000000000003</v>
      </c>
      <c r="O51" s="16">
        <v>4.1100000000000003</v>
      </c>
      <c r="P51" s="16">
        <v>4.1100000000000003</v>
      </c>
      <c r="Q51" s="16">
        <v>8.68</v>
      </c>
      <c r="R51" s="16">
        <v>383.40000000000003</v>
      </c>
      <c r="S51" s="16">
        <v>8.68</v>
      </c>
      <c r="T51" s="16">
        <v>3.47</v>
      </c>
      <c r="U51" s="16">
        <v>7.16</v>
      </c>
    </row>
    <row r="52" spans="1:21" s="11" customFormat="1" x14ac:dyDescent="0.25">
      <c r="A52" s="25" t="s">
        <v>64</v>
      </c>
      <c r="B52" s="32" t="s">
        <v>1</v>
      </c>
      <c r="C52" s="34" t="s">
        <v>65</v>
      </c>
      <c r="D52" s="26">
        <v>36415</v>
      </c>
      <c r="E52" s="16">
        <v>10</v>
      </c>
      <c r="F52" s="16">
        <v>5</v>
      </c>
      <c r="G52" s="35">
        <v>1.8</v>
      </c>
      <c r="H52" s="35">
        <v>9</v>
      </c>
      <c r="I52" s="16">
        <v>7.9</v>
      </c>
      <c r="J52" s="16">
        <v>7.9</v>
      </c>
      <c r="K52" s="16">
        <v>8.8000000000000007</v>
      </c>
      <c r="L52" s="16">
        <v>6.5</v>
      </c>
      <c r="M52" s="16">
        <v>6.5</v>
      </c>
      <c r="N52" s="16">
        <v>6.5</v>
      </c>
      <c r="O52" s="16">
        <v>6.5</v>
      </c>
      <c r="P52" s="16">
        <v>6.5</v>
      </c>
      <c r="Q52" s="16">
        <v>8.57</v>
      </c>
      <c r="R52" s="16">
        <v>9</v>
      </c>
      <c r="S52" s="16">
        <v>8.57</v>
      </c>
      <c r="T52" s="16">
        <v>2.85</v>
      </c>
      <c r="U52" s="16">
        <v>1.8</v>
      </c>
    </row>
    <row r="53" spans="1:21" s="11" customFormat="1" x14ac:dyDescent="0.25">
      <c r="A53" s="25"/>
      <c r="B53" s="32"/>
      <c r="C53" s="29" t="s">
        <v>296</v>
      </c>
      <c r="D53" s="26"/>
      <c r="E53" s="39">
        <f>SUM(E51:E52)</f>
        <v>436</v>
      </c>
      <c r="F53" s="39">
        <f t="shared" ref="F53" si="49">SUM(F51:F52)</f>
        <v>218</v>
      </c>
      <c r="G53" s="39">
        <f t="shared" ref="G53" si="50">SUM(G51:G52)</f>
        <v>5.2700000000000005</v>
      </c>
      <c r="H53" s="39">
        <f t="shared" ref="H53" si="51">SUM(H51:H52)</f>
        <v>392.40000000000003</v>
      </c>
      <c r="I53" s="39">
        <f t="shared" ref="I53" si="52">SUM(I51:I52)</f>
        <v>344.44</v>
      </c>
      <c r="J53" s="39">
        <f t="shared" ref="J53" si="53">SUM(J51:J52)</f>
        <v>344.44</v>
      </c>
      <c r="K53" s="39">
        <f t="shared" ref="K53" si="54">SUM(K51:K52)</f>
        <v>383.68</v>
      </c>
      <c r="L53" s="39">
        <f t="shared" ref="L53" si="55">SUM(L51:L52)</f>
        <v>10.61</v>
      </c>
      <c r="M53" s="39">
        <f t="shared" ref="M53" si="56">SUM(M51:M52)</f>
        <v>10.61</v>
      </c>
      <c r="N53" s="39">
        <f t="shared" ref="N53" si="57">SUM(N51:N52)</f>
        <v>10.61</v>
      </c>
      <c r="O53" s="39">
        <f t="shared" ref="O53" si="58">SUM(O51:O52)</f>
        <v>10.61</v>
      </c>
      <c r="P53" s="39">
        <f t="shared" ref="P53" si="59">SUM(P51:P52)</f>
        <v>10.61</v>
      </c>
      <c r="Q53" s="39">
        <f t="shared" ref="Q53" si="60">SUM(Q51:Q52)</f>
        <v>17.25</v>
      </c>
      <c r="R53" s="39">
        <f t="shared" ref="R53" si="61">SUM(R51:R52)</f>
        <v>392.40000000000003</v>
      </c>
      <c r="S53" s="39">
        <f t="shared" ref="S53" si="62">SUM(S51:S52)</f>
        <v>17.25</v>
      </c>
      <c r="T53" s="39">
        <f t="shared" ref="T53" si="63">SUM(T51:T52)</f>
        <v>6.32</v>
      </c>
      <c r="U53" s="39">
        <f t="shared" ref="U53" si="64">SUM(U51:U52)</f>
        <v>8.9600000000000009</v>
      </c>
    </row>
    <row r="54" spans="1:21" s="11" customFormat="1" x14ac:dyDescent="0.25">
      <c r="A54" s="25"/>
      <c r="B54" s="32"/>
      <c r="C54" s="34"/>
      <c r="D54" s="26"/>
      <c r="E54" s="16"/>
      <c r="F54" s="16"/>
      <c r="G54" s="35"/>
      <c r="H54" s="35"/>
      <c r="I54" s="16"/>
      <c r="J54" s="16"/>
      <c r="K54" s="16"/>
      <c r="L54" s="16"/>
      <c r="M54" s="16"/>
      <c r="N54" s="16"/>
      <c r="O54" s="16"/>
      <c r="P54" s="16"/>
      <c r="Q54" s="16"/>
      <c r="R54" s="16"/>
      <c r="S54" s="16"/>
      <c r="T54" s="16"/>
      <c r="U54" s="16"/>
    </row>
    <row r="55" spans="1:21" s="11" customFormat="1" x14ac:dyDescent="0.25">
      <c r="A55" s="27" t="s">
        <v>70</v>
      </c>
      <c r="B55" s="33" t="s">
        <v>1</v>
      </c>
      <c r="C55" s="29" t="s">
        <v>2</v>
      </c>
      <c r="D55" s="28">
        <v>80076</v>
      </c>
      <c r="E55" s="16">
        <v>145</v>
      </c>
      <c r="F55" s="16">
        <v>72.5</v>
      </c>
      <c r="G55" s="35">
        <v>3.27</v>
      </c>
      <c r="H55" s="35">
        <v>130.5</v>
      </c>
      <c r="I55" s="16">
        <v>114.55000000000001</v>
      </c>
      <c r="J55" s="16">
        <v>114.55000000000001</v>
      </c>
      <c r="K55" s="16">
        <v>127.6</v>
      </c>
      <c r="L55" s="16">
        <v>4.04</v>
      </c>
      <c r="M55" s="16">
        <v>4.04</v>
      </c>
      <c r="N55" s="16">
        <v>4.04</v>
      </c>
      <c r="O55" s="16">
        <v>4.04</v>
      </c>
      <c r="P55" s="16">
        <v>4.04</v>
      </c>
      <c r="Q55" s="16">
        <v>8.17</v>
      </c>
      <c r="R55" s="16">
        <v>130.5</v>
      </c>
      <c r="S55" s="16">
        <v>8.17</v>
      </c>
      <c r="T55" s="16">
        <v>3.27</v>
      </c>
      <c r="U55" s="16">
        <v>6.74</v>
      </c>
    </row>
    <row r="56" spans="1:21" s="11" customFormat="1" x14ac:dyDescent="0.25">
      <c r="A56" s="25" t="s">
        <v>64</v>
      </c>
      <c r="B56" s="32" t="s">
        <v>1</v>
      </c>
      <c r="C56" s="34" t="s">
        <v>65</v>
      </c>
      <c r="D56" s="26">
        <v>36415</v>
      </c>
      <c r="E56" s="16">
        <v>10</v>
      </c>
      <c r="F56" s="16">
        <v>5</v>
      </c>
      <c r="G56" s="35">
        <v>1.8</v>
      </c>
      <c r="H56" s="35">
        <v>9</v>
      </c>
      <c r="I56" s="16">
        <v>7.9</v>
      </c>
      <c r="J56" s="16">
        <v>7.9</v>
      </c>
      <c r="K56" s="16">
        <v>8.8000000000000007</v>
      </c>
      <c r="L56" s="16">
        <v>6.5</v>
      </c>
      <c r="M56" s="16">
        <v>6.5</v>
      </c>
      <c r="N56" s="16">
        <v>6.5</v>
      </c>
      <c r="O56" s="16">
        <v>6.5</v>
      </c>
      <c r="P56" s="16">
        <v>6.5</v>
      </c>
      <c r="Q56" s="16">
        <v>8.57</v>
      </c>
      <c r="R56" s="16">
        <v>9</v>
      </c>
      <c r="S56" s="16">
        <v>8.57</v>
      </c>
      <c r="T56" s="16">
        <v>2.85</v>
      </c>
      <c r="U56" s="16">
        <v>1.8</v>
      </c>
    </row>
    <row r="57" spans="1:21" s="11" customFormat="1" x14ac:dyDescent="0.25">
      <c r="A57" s="25"/>
      <c r="B57" s="32"/>
      <c r="C57" s="29" t="s">
        <v>296</v>
      </c>
      <c r="D57" s="26"/>
      <c r="E57" s="39">
        <f>SUM(E55:E56)</f>
        <v>155</v>
      </c>
      <c r="F57" s="39">
        <f t="shared" ref="F57" si="65">SUM(F55:F56)</f>
        <v>77.5</v>
      </c>
      <c r="G57" s="39">
        <f t="shared" ref="G57" si="66">SUM(G55:G56)</f>
        <v>5.07</v>
      </c>
      <c r="H57" s="39">
        <f t="shared" ref="H57" si="67">SUM(H55:H56)</f>
        <v>139.5</v>
      </c>
      <c r="I57" s="39">
        <f t="shared" ref="I57" si="68">SUM(I55:I56)</f>
        <v>122.45000000000002</v>
      </c>
      <c r="J57" s="39">
        <f t="shared" ref="J57" si="69">SUM(J55:J56)</f>
        <v>122.45000000000002</v>
      </c>
      <c r="K57" s="39">
        <f t="shared" ref="K57" si="70">SUM(K55:K56)</f>
        <v>136.4</v>
      </c>
      <c r="L57" s="39">
        <f t="shared" ref="L57" si="71">SUM(L55:L56)</f>
        <v>10.54</v>
      </c>
      <c r="M57" s="39">
        <f t="shared" ref="M57" si="72">SUM(M55:M56)</f>
        <v>10.54</v>
      </c>
      <c r="N57" s="39">
        <f t="shared" ref="N57" si="73">SUM(N55:N56)</f>
        <v>10.54</v>
      </c>
      <c r="O57" s="39">
        <f t="shared" ref="O57" si="74">SUM(O55:O56)</f>
        <v>10.54</v>
      </c>
      <c r="P57" s="39">
        <f t="shared" ref="P57" si="75">SUM(P55:P56)</f>
        <v>10.54</v>
      </c>
      <c r="Q57" s="39">
        <f t="shared" ref="Q57" si="76">SUM(Q55:Q56)</f>
        <v>16.740000000000002</v>
      </c>
      <c r="R57" s="39">
        <f t="shared" ref="R57" si="77">SUM(R55:R56)</f>
        <v>139.5</v>
      </c>
      <c r="S57" s="39">
        <f t="shared" ref="S57" si="78">SUM(S55:S56)</f>
        <v>16.740000000000002</v>
      </c>
      <c r="T57" s="39">
        <f t="shared" ref="T57" si="79">SUM(T55:T56)</f>
        <v>6.12</v>
      </c>
      <c r="U57" s="39">
        <f t="shared" ref="U57" si="80">SUM(U55:U56)</f>
        <v>8.5400000000000009</v>
      </c>
    </row>
    <row r="58" spans="1:21" s="11" customFormat="1" x14ac:dyDescent="0.25">
      <c r="A58" s="25"/>
      <c r="B58" s="32"/>
      <c r="C58" s="34"/>
      <c r="D58" s="26"/>
      <c r="E58" s="16"/>
      <c r="F58" s="16"/>
      <c r="G58" s="35"/>
      <c r="H58" s="35"/>
      <c r="I58" s="16"/>
      <c r="J58" s="16"/>
      <c r="K58" s="16"/>
      <c r="L58" s="16"/>
      <c r="M58" s="16"/>
      <c r="N58" s="16"/>
      <c r="O58" s="16"/>
      <c r="P58" s="16"/>
      <c r="Q58" s="16"/>
      <c r="R58" s="16"/>
      <c r="S58" s="16"/>
      <c r="T58" s="16"/>
      <c r="U58" s="16"/>
    </row>
    <row r="59" spans="1:21" s="11" customFormat="1" x14ac:dyDescent="0.25">
      <c r="A59" s="27" t="s">
        <v>75</v>
      </c>
      <c r="B59" s="33" t="s">
        <v>1</v>
      </c>
      <c r="C59" s="29" t="s">
        <v>2</v>
      </c>
      <c r="D59" s="28">
        <v>84153</v>
      </c>
      <c r="E59" s="16">
        <v>227</v>
      </c>
      <c r="F59" s="16">
        <v>113.5</v>
      </c>
      <c r="G59" s="35">
        <v>7.36</v>
      </c>
      <c r="H59" s="35">
        <v>204.3</v>
      </c>
      <c r="I59" s="16">
        <v>179.33</v>
      </c>
      <c r="J59" s="16">
        <v>9.6</v>
      </c>
      <c r="K59" s="16">
        <v>199.76</v>
      </c>
      <c r="L59" s="16">
        <v>10.42</v>
      </c>
      <c r="M59" s="16">
        <v>10.42</v>
      </c>
      <c r="N59" s="16">
        <v>10.42</v>
      </c>
      <c r="O59" s="16">
        <v>10.42</v>
      </c>
      <c r="P59" s="16">
        <v>10.42</v>
      </c>
      <c r="Q59" s="16">
        <v>18.39</v>
      </c>
      <c r="R59" s="16">
        <v>204.3</v>
      </c>
      <c r="S59" s="16">
        <v>18.39</v>
      </c>
      <c r="T59" s="16">
        <v>7.36</v>
      </c>
      <c r="U59" s="16">
        <v>15.17</v>
      </c>
    </row>
    <row r="60" spans="1:21" s="11" customFormat="1" x14ac:dyDescent="0.25">
      <c r="A60" s="25" t="s">
        <v>64</v>
      </c>
      <c r="B60" s="32" t="s">
        <v>1</v>
      </c>
      <c r="C60" s="34" t="s">
        <v>65</v>
      </c>
      <c r="D60" s="26">
        <v>36415</v>
      </c>
      <c r="E60" s="16">
        <v>10</v>
      </c>
      <c r="F60" s="16">
        <v>5</v>
      </c>
      <c r="G60" s="35">
        <v>1.8</v>
      </c>
      <c r="H60" s="35">
        <v>9</v>
      </c>
      <c r="I60" s="16">
        <v>7.9</v>
      </c>
      <c r="J60" s="16">
        <v>7.9</v>
      </c>
      <c r="K60" s="16">
        <v>8.8000000000000007</v>
      </c>
      <c r="L60" s="16">
        <v>6.5</v>
      </c>
      <c r="M60" s="16">
        <v>6.5</v>
      </c>
      <c r="N60" s="16">
        <v>6.5</v>
      </c>
      <c r="O60" s="16">
        <v>6.5</v>
      </c>
      <c r="P60" s="16">
        <v>6.5</v>
      </c>
      <c r="Q60" s="16">
        <v>8.57</v>
      </c>
      <c r="R60" s="16">
        <v>9</v>
      </c>
      <c r="S60" s="16">
        <v>8.57</v>
      </c>
      <c r="T60" s="16">
        <v>2.85</v>
      </c>
      <c r="U60" s="16">
        <v>1.8</v>
      </c>
    </row>
    <row r="61" spans="1:21" s="11" customFormat="1" x14ac:dyDescent="0.25">
      <c r="A61" s="25"/>
      <c r="B61" s="32"/>
      <c r="C61" s="29" t="s">
        <v>296</v>
      </c>
      <c r="D61" s="26"/>
      <c r="E61" s="39">
        <f>SUM(E59:E60)</f>
        <v>237</v>
      </c>
      <c r="F61" s="39">
        <f t="shared" ref="F61" si="81">SUM(F59:F60)</f>
        <v>118.5</v>
      </c>
      <c r="G61" s="39">
        <f t="shared" ref="G61" si="82">SUM(G59:G60)</f>
        <v>9.16</v>
      </c>
      <c r="H61" s="39">
        <f t="shared" ref="H61" si="83">SUM(H59:H60)</f>
        <v>213.3</v>
      </c>
      <c r="I61" s="39">
        <f t="shared" ref="I61" si="84">SUM(I59:I60)</f>
        <v>187.23000000000002</v>
      </c>
      <c r="J61" s="39">
        <f t="shared" ref="J61" si="85">SUM(J59:J60)</f>
        <v>17.5</v>
      </c>
      <c r="K61" s="39">
        <f t="shared" ref="K61" si="86">SUM(K59:K60)</f>
        <v>208.56</v>
      </c>
      <c r="L61" s="39">
        <f t="shared" ref="L61" si="87">SUM(L59:L60)</f>
        <v>16.920000000000002</v>
      </c>
      <c r="M61" s="39">
        <f t="shared" ref="M61" si="88">SUM(M59:M60)</f>
        <v>16.920000000000002</v>
      </c>
      <c r="N61" s="39">
        <f t="shared" ref="N61" si="89">SUM(N59:N60)</f>
        <v>16.920000000000002</v>
      </c>
      <c r="O61" s="39">
        <f t="shared" ref="O61" si="90">SUM(O59:O60)</f>
        <v>16.920000000000002</v>
      </c>
      <c r="P61" s="39">
        <f t="shared" ref="P61" si="91">SUM(P59:P60)</f>
        <v>16.920000000000002</v>
      </c>
      <c r="Q61" s="39">
        <f t="shared" ref="Q61" si="92">SUM(Q59:Q60)</f>
        <v>26.96</v>
      </c>
      <c r="R61" s="39">
        <f t="shared" ref="R61" si="93">SUM(R59:R60)</f>
        <v>213.3</v>
      </c>
      <c r="S61" s="39">
        <f t="shared" ref="S61" si="94">SUM(S59:S60)</f>
        <v>26.96</v>
      </c>
      <c r="T61" s="39">
        <f t="shared" ref="T61" si="95">SUM(T59:T60)</f>
        <v>10.210000000000001</v>
      </c>
      <c r="U61" s="39">
        <f t="shared" ref="U61" si="96">SUM(U59:U60)</f>
        <v>16.97</v>
      </c>
    </row>
    <row r="62" spans="1:21" s="11" customFormat="1" x14ac:dyDescent="0.25">
      <c r="A62" s="25"/>
      <c r="B62" s="32"/>
      <c r="C62" s="34"/>
      <c r="D62" s="26"/>
      <c r="E62" s="16"/>
      <c r="F62" s="16"/>
      <c r="G62" s="35"/>
      <c r="H62" s="35"/>
      <c r="I62" s="16"/>
      <c r="J62" s="16"/>
      <c r="K62" s="16"/>
      <c r="L62" s="16"/>
      <c r="M62" s="16"/>
      <c r="N62" s="16"/>
      <c r="O62" s="16"/>
      <c r="P62" s="16"/>
      <c r="Q62" s="16"/>
      <c r="R62" s="16"/>
      <c r="S62" s="16"/>
      <c r="T62" s="16"/>
      <c r="U62" s="16"/>
    </row>
    <row r="63" spans="1:21" s="11" customFormat="1" x14ac:dyDescent="0.25">
      <c r="A63" s="27" t="s">
        <v>76</v>
      </c>
      <c r="B63" s="33" t="s">
        <v>1</v>
      </c>
      <c r="C63" s="29" t="s">
        <v>2</v>
      </c>
      <c r="D63" s="28">
        <v>84154</v>
      </c>
      <c r="E63" s="16">
        <v>227</v>
      </c>
      <c r="F63" s="16">
        <v>113.5</v>
      </c>
      <c r="G63" s="35">
        <v>7.36</v>
      </c>
      <c r="H63" s="35">
        <v>204.3</v>
      </c>
      <c r="I63" s="16">
        <v>179.33</v>
      </c>
      <c r="J63" s="16">
        <v>179.33</v>
      </c>
      <c r="K63" s="16">
        <v>199.76</v>
      </c>
      <c r="L63" s="16">
        <v>9.08</v>
      </c>
      <c r="M63" s="16">
        <v>9.08</v>
      </c>
      <c r="N63" s="16">
        <v>9.08</v>
      </c>
      <c r="O63" s="16">
        <v>9.08</v>
      </c>
      <c r="P63" s="16">
        <v>9.08</v>
      </c>
      <c r="Q63" s="16">
        <v>18.39</v>
      </c>
      <c r="R63" s="16">
        <v>204.3</v>
      </c>
      <c r="S63" s="16">
        <v>18.39</v>
      </c>
      <c r="T63" s="16">
        <v>7.36</v>
      </c>
      <c r="U63" s="16">
        <v>15.17</v>
      </c>
    </row>
    <row r="64" spans="1:21" s="11" customFormat="1" x14ac:dyDescent="0.25">
      <c r="A64" s="25" t="s">
        <v>64</v>
      </c>
      <c r="B64" s="32" t="s">
        <v>1</v>
      </c>
      <c r="C64" s="34" t="s">
        <v>65</v>
      </c>
      <c r="D64" s="26">
        <v>36415</v>
      </c>
      <c r="E64" s="16">
        <v>10</v>
      </c>
      <c r="F64" s="16">
        <v>5</v>
      </c>
      <c r="G64" s="35">
        <v>1.8</v>
      </c>
      <c r="H64" s="35">
        <v>9</v>
      </c>
      <c r="I64" s="16">
        <v>7.9</v>
      </c>
      <c r="J64" s="16">
        <v>7.9</v>
      </c>
      <c r="K64" s="16">
        <v>8.8000000000000007</v>
      </c>
      <c r="L64" s="16">
        <v>6.5</v>
      </c>
      <c r="M64" s="16">
        <v>6.5</v>
      </c>
      <c r="N64" s="16">
        <v>6.5</v>
      </c>
      <c r="O64" s="16">
        <v>6.5</v>
      </c>
      <c r="P64" s="16">
        <v>6.5</v>
      </c>
      <c r="Q64" s="16">
        <v>8.57</v>
      </c>
      <c r="R64" s="16">
        <v>9</v>
      </c>
      <c r="S64" s="16">
        <v>8.57</v>
      </c>
      <c r="T64" s="16">
        <v>2.85</v>
      </c>
      <c r="U64" s="16">
        <v>1.8</v>
      </c>
    </row>
    <row r="65" spans="1:21" s="11" customFormat="1" x14ac:dyDescent="0.25">
      <c r="A65" s="25"/>
      <c r="B65" s="32"/>
      <c r="C65" s="29" t="s">
        <v>296</v>
      </c>
      <c r="D65" s="26"/>
      <c r="E65" s="39">
        <f>SUM(E63:E64)</f>
        <v>237</v>
      </c>
      <c r="F65" s="39">
        <f t="shared" ref="F65" si="97">SUM(F63:F64)</f>
        <v>118.5</v>
      </c>
      <c r="G65" s="39">
        <f t="shared" ref="G65" si="98">SUM(G63:G64)</f>
        <v>9.16</v>
      </c>
      <c r="H65" s="39">
        <f t="shared" ref="H65" si="99">SUM(H63:H64)</f>
        <v>213.3</v>
      </c>
      <c r="I65" s="39">
        <f t="shared" ref="I65" si="100">SUM(I63:I64)</f>
        <v>187.23000000000002</v>
      </c>
      <c r="J65" s="39">
        <f t="shared" ref="J65" si="101">SUM(J63:J64)</f>
        <v>187.23000000000002</v>
      </c>
      <c r="K65" s="39">
        <f t="shared" ref="K65" si="102">SUM(K63:K64)</f>
        <v>208.56</v>
      </c>
      <c r="L65" s="39">
        <f t="shared" ref="L65" si="103">SUM(L63:L64)</f>
        <v>15.58</v>
      </c>
      <c r="M65" s="39">
        <f t="shared" ref="M65" si="104">SUM(M63:M64)</f>
        <v>15.58</v>
      </c>
      <c r="N65" s="39">
        <f t="shared" ref="N65" si="105">SUM(N63:N64)</f>
        <v>15.58</v>
      </c>
      <c r="O65" s="39">
        <f t="shared" ref="O65" si="106">SUM(O63:O64)</f>
        <v>15.58</v>
      </c>
      <c r="P65" s="39">
        <f t="shared" ref="P65" si="107">SUM(P63:P64)</f>
        <v>15.58</v>
      </c>
      <c r="Q65" s="39">
        <f t="shared" ref="Q65" si="108">SUM(Q63:Q64)</f>
        <v>26.96</v>
      </c>
      <c r="R65" s="39">
        <f t="shared" ref="R65" si="109">SUM(R63:R64)</f>
        <v>213.3</v>
      </c>
      <c r="S65" s="39">
        <f t="shared" ref="S65" si="110">SUM(S63:S64)</f>
        <v>26.96</v>
      </c>
      <c r="T65" s="39">
        <f t="shared" ref="T65" si="111">SUM(T63:T64)</f>
        <v>10.210000000000001</v>
      </c>
      <c r="U65" s="39">
        <f t="shared" ref="U65" si="112">SUM(U63:U64)</f>
        <v>16.97</v>
      </c>
    </row>
    <row r="66" spans="1:21" s="11" customFormat="1" x14ac:dyDescent="0.25">
      <c r="A66" s="25"/>
      <c r="B66" s="32"/>
      <c r="C66" s="34"/>
      <c r="D66" s="26"/>
      <c r="E66" s="16"/>
      <c r="F66" s="16"/>
      <c r="G66" s="35"/>
      <c r="H66" s="35"/>
      <c r="I66" s="16"/>
      <c r="J66" s="16"/>
      <c r="K66" s="16"/>
      <c r="L66" s="16"/>
      <c r="M66" s="16"/>
      <c r="N66" s="16"/>
      <c r="O66" s="16"/>
      <c r="P66" s="16"/>
      <c r="Q66" s="16"/>
      <c r="R66" s="16"/>
      <c r="S66" s="16"/>
      <c r="T66" s="16"/>
      <c r="U66" s="16"/>
    </row>
    <row r="67" spans="1:21" s="11" customFormat="1" x14ac:dyDescent="0.25">
      <c r="A67" s="27" t="s">
        <v>77</v>
      </c>
      <c r="B67" s="33" t="s">
        <v>1</v>
      </c>
      <c r="C67" s="29" t="s">
        <v>2</v>
      </c>
      <c r="D67" s="28">
        <v>84443</v>
      </c>
      <c r="E67" s="16">
        <v>208</v>
      </c>
      <c r="F67" s="16">
        <v>104</v>
      </c>
      <c r="G67" s="35">
        <v>6.72</v>
      </c>
      <c r="H67" s="35">
        <v>187.20000000000002</v>
      </c>
      <c r="I67" s="16">
        <v>164.32</v>
      </c>
      <c r="J67" s="16">
        <v>7.9</v>
      </c>
      <c r="K67" s="16">
        <v>183.04</v>
      </c>
      <c r="L67" s="16">
        <v>7.95</v>
      </c>
      <c r="M67" s="16">
        <v>7.95</v>
      </c>
      <c r="N67" s="16">
        <v>7.95</v>
      </c>
      <c r="O67" s="16">
        <v>7.95</v>
      </c>
      <c r="P67" s="16">
        <v>7.95</v>
      </c>
      <c r="Q67" s="16">
        <v>16.8</v>
      </c>
      <c r="R67" s="16">
        <v>187.20000000000002</v>
      </c>
      <c r="S67" s="16">
        <v>16.8</v>
      </c>
      <c r="T67" s="16">
        <v>6.72</v>
      </c>
      <c r="U67" s="16">
        <v>13.86</v>
      </c>
    </row>
    <row r="68" spans="1:21" s="11" customFormat="1" x14ac:dyDescent="0.25">
      <c r="A68" s="25" t="s">
        <v>64</v>
      </c>
      <c r="B68" s="32" t="s">
        <v>1</v>
      </c>
      <c r="C68" s="34" t="s">
        <v>65</v>
      </c>
      <c r="D68" s="26">
        <v>36415</v>
      </c>
      <c r="E68" s="16">
        <v>10</v>
      </c>
      <c r="F68" s="16">
        <v>5</v>
      </c>
      <c r="G68" s="35">
        <v>1.8</v>
      </c>
      <c r="H68" s="35">
        <v>9</v>
      </c>
      <c r="I68" s="16">
        <v>7.9</v>
      </c>
      <c r="J68" s="16">
        <v>7.9</v>
      </c>
      <c r="K68" s="16">
        <v>8.8000000000000007</v>
      </c>
      <c r="L68" s="16">
        <v>6.5</v>
      </c>
      <c r="M68" s="16">
        <v>6.5</v>
      </c>
      <c r="N68" s="16">
        <v>6.5</v>
      </c>
      <c r="O68" s="16">
        <v>6.5</v>
      </c>
      <c r="P68" s="16">
        <v>6.5</v>
      </c>
      <c r="Q68" s="16">
        <v>8.57</v>
      </c>
      <c r="R68" s="16">
        <v>9</v>
      </c>
      <c r="S68" s="16">
        <v>8.57</v>
      </c>
      <c r="T68" s="16">
        <v>2.85</v>
      </c>
      <c r="U68" s="16">
        <v>1.8</v>
      </c>
    </row>
    <row r="69" spans="1:21" s="11" customFormat="1" x14ac:dyDescent="0.25">
      <c r="A69" s="25"/>
      <c r="B69" s="32"/>
      <c r="C69" s="29" t="s">
        <v>296</v>
      </c>
      <c r="D69" s="26"/>
      <c r="E69" s="39">
        <f>SUM(E67:E68)</f>
        <v>218</v>
      </c>
      <c r="F69" s="39">
        <f t="shared" ref="F69" si="113">SUM(F67:F68)</f>
        <v>109</v>
      </c>
      <c r="G69" s="39">
        <f t="shared" ref="G69" si="114">SUM(G67:G68)</f>
        <v>8.52</v>
      </c>
      <c r="H69" s="39">
        <f t="shared" ref="H69" si="115">SUM(H67:H68)</f>
        <v>196.20000000000002</v>
      </c>
      <c r="I69" s="39">
        <f t="shared" ref="I69" si="116">SUM(I67:I68)</f>
        <v>172.22</v>
      </c>
      <c r="J69" s="39">
        <f t="shared" ref="J69" si="117">SUM(J67:J68)</f>
        <v>15.8</v>
      </c>
      <c r="K69" s="39">
        <f t="shared" ref="K69" si="118">SUM(K67:K68)</f>
        <v>191.84</v>
      </c>
      <c r="L69" s="39">
        <f t="shared" ref="L69" si="119">SUM(L67:L68)</f>
        <v>14.45</v>
      </c>
      <c r="M69" s="39">
        <f t="shared" ref="M69" si="120">SUM(M67:M68)</f>
        <v>14.45</v>
      </c>
      <c r="N69" s="39">
        <f t="shared" ref="N69" si="121">SUM(N67:N68)</f>
        <v>14.45</v>
      </c>
      <c r="O69" s="39">
        <f t="shared" ref="O69" si="122">SUM(O67:O68)</f>
        <v>14.45</v>
      </c>
      <c r="P69" s="39">
        <f t="shared" ref="P69" si="123">SUM(P67:P68)</f>
        <v>14.45</v>
      </c>
      <c r="Q69" s="39">
        <f t="shared" ref="Q69" si="124">SUM(Q67:Q68)</f>
        <v>25.37</v>
      </c>
      <c r="R69" s="39">
        <f t="shared" ref="R69" si="125">SUM(R67:R68)</f>
        <v>196.20000000000002</v>
      </c>
      <c r="S69" s="39">
        <f t="shared" ref="S69" si="126">SUM(S67:S68)</f>
        <v>25.37</v>
      </c>
      <c r="T69" s="39">
        <f t="shared" ref="T69" si="127">SUM(T67:T68)</f>
        <v>9.57</v>
      </c>
      <c r="U69" s="39">
        <f t="shared" ref="U69" si="128">SUM(U67:U68)</f>
        <v>15.66</v>
      </c>
    </row>
    <row r="70" spans="1:21" s="11" customFormat="1" x14ac:dyDescent="0.25">
      <c r="A70" s="25"/>
      <c r="B70" s="32"/>
      <c r="C70" s="34"/>
      <c r="D70" s="26"/>
      <c r="E70" s="16"/>
      <c r="F70" s="16"/>
      <c r="G70" s="35"/>
      <c r="H70" s="35"/>
      <c r="I70" s="16"/>
      <c r="J70" s="16"/>
      <c r="K70" s="16"/>
      <c r="L70" s="16"/>
      <c r="M70" s="16"/>
      <c r="N70" s="16"/>
      <c r="O70" s="16"/>
      <c r="P70" s="16"/>
      <c r="Q70" s="16"/>
      <c r="R70" s="16"/>
      <c r="S70" s="16"/>
      <c r="T70" s="16"/>
      <c r="U70" s="16"/>
    </row>
    <row r="71" spans="1:21" s="11" customFormat="1" x14ac:dyDescent="0.25">
      <c r="A71" s="27" t="s">
        <v>78</v>
      </c>
      <c r="B71" s="33" t="s">
        <v>1</v>
      </c>
      <c r="C71" s="29" t="s">
        <v>2</v>
      </c>
      <c r="D71" s="28">
        <v>85025</v>
      </c>
      <c r="E71" s="16">
        <v>99</v>
      </c>
      <c r="F71" s="16">
        <v>49.5</v>
      </c>
      <c r="G71" s="35">
        <v>3.11</v>
      </c>
      <c r="H71" s="35">
        <v>89.100000000000009</v>
      </c>
      <c r="I71" s="16">
        <v>78.210000000000008</v>
      </c>
      <c r="J71" s="16">
        <v>3.2</v>
      </c>
      <c r="K71" s="16">
        <v>87.12</v>
      </c>
      <c r="L71" s="16">
        <v>3.68</v>
      </c>
      <c r="M71" s="16">
        <v>3.68</v>
      </c>
      <c r="N71" s="16">
        <v>3.68</v>
      </c>
      <c r="O71" s="16">
        <v>3.68</v>
      </c>
      <c r="P71" s="16">
        <v>3.68</v>
      </c>
      <c r="Q71" s="16">
        <v>7.77</v>
      </c>
      <c r="R71" s="16">
        <v>89.100000000000009</v>
      </c>
      <c r="S71" s="16">
        <v>7.77</v>
      </c>
      <c r="T71" s="16">
        <v>3.11</v>
      </c>
      <c r="U71" s="16">
        <v>6.41</v>
      </c>
    </row>
    <row r="72" spans="1:21" s="11" customFormat="1" x14ac:dyDescent="0.25">
      <c r="A72" s="25" t="s">
        <v>64</v>
      </c>
      <c r="B72" s="32" t="s">
        <v>1</v>
      </c>
      <c r="C72" s="34" t="s">
        <v>65</v>
      </c>
      <c r="D72" s="26">
        <v>36415</v>
      </c>
      <c r="E72" s="16">
        <v>10</v>
      </c>
      <c r="F72" s="16">
        <v>5</v>
      </c>
      <c r="G72" s="35">
        <v>1.8</v>
      </c>
      <c r="H72" s="35">
        <v>9</v>
      </c>
      <c r="I72" s="16">
        <v>7.9</v>
      </c>
      <c r="J72" s="16">
        <v>7.9</v>
      </c>
      <c r="K72" s="16">
        <v>8.8000000000000007</v>
      </c>
      <c r="L72" s="16">
        <v>6.5</v>
      </c>
      <c r="M72" s="16">
        <v>6.5</v>
      </c>
      <c r="N72" s="16">
        <v>6.5</v>
      </c>
      <c r="O72" s="16">
        <v>6.5</v>
      </c>
      <c r="P72" s="16">
        <v>6.5</v>
      </c>
      <c r="Q72" s="16">
        <v>8.57</v>
      </c>
      <c r="R72" s="16">
        <v>9</v>
      </c>
      <c r="S72" s="16">
        <v>8.57</v>
      </c>
      <c r="T72" s="16">
        <v>2.85</v>
      </c>
      <c r="U72" s="16">
        <v>1.8</v>
      </c>
    </row>
    <row r="73" spans="1:21" s="11" customFormat="1" x14ac:dyDescent="0.25">
      <c r="A73" s="25"/>
      <c r="B73" s="32"/>
      <c r="C73" s="29" t="s">
        <v>296</v>
      </c>
      <c r="D73" s="26"/>
      <c r="E73" s="39">
        <f>SUM(E71:E72)</f>
        <v>109</v>
      </c>
      <c r="F73" s="39">
        <f t="shared" ref="F73" si="129">SUM(F71:F72)</f>
        <v>54.5</v>
      </c>
      <c r="G73" s="39">
        <f t="shared" ref="G73" si="130">SUM(G71:G72)</f>
        <v>4.91</v>
      </c>
      <c r="H73" s="39">
        <f t="shared" ref="H73" si="131">SUM(H71:H72)</f>
        <v>98.100000000000009</v>
      </c>
      <c r="I73" s="39">
        <f t="shared" ref="I73" si="132">SUM(I71:I72)</f>
        <v>86.110000000000014</v>
      </c>
      <c r="J73" s="39">
        <f t="shared" ref="J73" si="133">SUM(J71:J72)</f>
        <v>11.100000000000001</v>
      </c>
      <c r="K73" s="39">
        <f t="shared" ref="K73" si="134">SUM(K71:K72)</f>
        <v>95.92</v>
      </c>
      <c r="L73" s="39">
        <f t="shared" ref="L73" si="135">SUM(L71:L72)</f>
        <v>10.18</v>
      </c>
      <c r="M73" s="39">
        <f t="shared" ref="M73" si="136">SUM(M71:M72)</f>
        <v>10.18</v>
      </c>
      <c r="N73" s="39">
        <f t="shared" ref="N73" si="137">SUM(N71:N72)</f>
        <v>10.18</v>
      </c>
      <c r="O73" s="39">
        <f t="shared" ref="O73" si="138">SUM(O71:O72)</f>
        <v>10.18</v>
      </c>
      <c r="P73" s="39">
        <f t="shared" ref="P73" si="139">SUM(P71:P72)</f>
        <v>10.18</v>
      </c>
      <c r="Q73" s="39">
        <f t="shared" ref="Q73" si="140">SUM(Q71:Q72)</f>
        <v>16.34</v>
      </c>
      <c r="R73" s="39">
        <f t="shared" ref="R73" si="141">SUM(R71:R72)</f>
        <v>98.100000000000009</v>
      </c>
      <c r="S73" s="39">
        <f t="shared" ref="S73" si="142">SUM(S71:S72)</f>
        <v>16.34</v>
      </c>
      <c r="T73" s="39">
        <f t="shared" ref="T73" si="143">SUM(T71:T72)</f>
        <v>5.96</v>
      </c>
      <c r="U73" s="39">
        <f t="shared" ref="U73" si="144">SUM(U71:U72)</f>
        <v>8.2100000000000009</v>
      </c>
    </row>
    <row r="74" spans="1:21" s="11" customFormat="1" x14ac:dyDescent="0.25">
      <c r="A74" s="25"/>
      <c r="B74" s="32"/>
      <c r="C74" s="34"/>
      <c r="D74" s="26"/>
      <c r="E74" s="16"/>
      <c r="F74" s="16"/>
      <c r="G74" s="35"/>
      <c r="H74" s="35"/>
      <c r="I74" s="16"/>
      <c r="J74" s="16"/>
      <c r="K74" s="16"/>
      <c r="L74" s="16"/>
      <c r="M74" s="16"/>
      <c r="N74" s="16"/>
      <c r="O74" s="16"/>
      <c r="P74" s="16"/>
      <c r="Q74" s="16"/>
      <c r="R74" s="16"/>
      <c r="S74" s="16"/>
      <c r="T74" s="16"/>
      <c r="U74" s="16"/>
    </row>
    <row r="75" spans="1:21" s="11" customFormat="1" x14ac:dyDescent="0.25">
      <c r="A75" s="27" t="s">
        <v>78</v>
      </c>
      <c r="B75" s="33" t="s">
        <v>1</v>
      </c>
      <c r="C75" s="29" t="s">
        <v>2</v>
      </c>
      <c r="D75" s="28">
        <v>85027</v>
      </c>
      <c r="E75" s="16">
        <v>84</v>
      </c>
      <c r="F75" s="16">
        <v>42</v>
      </c>
      <c r="G75" s="35">
        <v>2.4</v>
      </c>
      <c r="H75" s="35">
        <v>75.600000000000009</v>
      </c>
      <c r="I75" s="16">
        <v>66.36</v>
      </c>
      <c r="J75" s="16">
        <v>2.4</v>
      </c>
      <c r="K75" s="16">
        <v>73.92</v>
      </c>
      <c r="L75" s="16">
        <v>3.06</v>
      </c>
      <c r="M75" s="16">
        <v>3.06</v>
      </c>
      <c r="N75" s="16">
        <v>3.06</v>
      </c>
      <c r="O75" s="16">
        <v>3.06</v>
      </c>
      <c r="P75" s="16">
        <v>3.06</v>
      </c>
      <c r="Q75" s="16">
        <v>6.47</v>
      </c>
      <c r="R75" s="16">
        <v>75.600000000000009</v>
      </c>
      <c r="S75" s="16">
        <v>6.47</v>
      </c>
      <c r="T75" s="16">
        <v>2.59</v>
      </c>
      <c r="U75" s="16">
        <v>5.33</v>
      </c>
    </row>
    <row r="76" spans="1:21" s="11" customFormat="1" x14ac:dyDescent="0.25">
      <c r="A76" s="25" t="s">
        <v>64</v>
      </c>
      <c r="B76" s="32" t="s">
        <v>1</v>
      </c>
      <c r="C76" s="34" t="s">
        <v>65</v>
      </c>
      <c r="D76" s="26">
        <v>36415</v>
      </c>
      <c r="E76" s="16">
        <v>10</v>
      </c>
      <c r="F76" s="16">
        <v>5</v>
      </c>
      <c r="G76" s="35">
        <v>1.8</v>
      </c>
      <c r="H76" s="35">
        <v>9</v>
      </c>
      <c r="I76" s="16">
        <v>7.9</v>
      </c>
      <c r="J76" s="16">
        <v>7.9</v>
      </c>
      <c r="K76" s="16">
        <v>8.8000000000000007</v>
      </c>
      <c r="L76" s="16">
        <v>6.5</v>
      </c>
      <c r="M76" s="16">
        <v>6.5</v>
      </c>
      <c r="N76" s="16">
        <v>6.5</v>
      </c>
      <c r="O76" s="16">
        <v>6.5</v>
      </c>
      <c r="P76" s="16">
        <v>6.5</v>
      </c>
      <c r="Q76" s="16">
        <v>8.57</v>
      </c>
      <c r="R76" s="16">
        <v>9</v>
      </c>
      <c r="S76" s="16">
        <v>8.57</v>
      </c>
      <c r="T76" s="16">
        <v>2.85</v>
      </c>
      <c r="U76" s="16">
        <v>1.8</v>
      </c>
    </row>
    <row r="77" spans="1:21" s="11" customFormat="1" x14ac:dyDescent="0.25">
      <c r="A77" s="25"/>
      <c r="B77" s="32"/>
      <c r="C77" s="29" t="s">
        <v>296</v>
      </c>
      <c r="D77" s="26"/>
      <c r="E77" s="39">
        <f>SUM(E75:E76)</f>
        <v>94</v>
      </c>
      <c r="F77" s="39">
        <f t="shared" ref="F77" si="145">SUM(F75:F76)</f>
        <v>47</v>
      </c>
      <c r="G77" s="39">
        <f t="shared" ref="G77" si="146">SUM(G75:G76)</f>
        <v>4.2</v>
      </c>
      <c r="H77" s="39">
        <f t="shared" ref="H77" si="147">SUM(H75:H76)</f>
        <v>84.600000000000009</v>
      </c>
      <c r="I77" s="39">
        <f t="shared" ref="I77" si="148">SUM(I75:I76)</f>
        <v>74.260000000000005</v>
      </c>
      <c r="J77" s="39">
        <f t="shared" ref="J77" si="149">SUM(J75:J76)</f>
        <v>10.3</v>
      </c>
      <c r="K77" s="39">
        <f t="shared" ref="K77" si="150">SUM(K75:K76)</f>
        <v>82.72</v>
      </c>
      <c r="L77" s="39">
        <f t="shared" ref="L77" si="151">SUM(L75:L76)</f>
        <v>9.56</v>
      </c>
      <c r="M77" s="39">
        <f t="shared" ref="M77" si="152">SUM(M75:M76)</f>
        <v>9.56</v>
      </c>
      <c r="N77" s="39">
        <f t="shared" ref="N77" si="153">SUM(N75:N76)</f>
        <v>9.56</v>
      </c>
      <c r="O77" s="39">
        <f t="shared" ref="O77" si="154">SUM(O75:O76)</f>
        <v>9.56</v>
      </c>
      <c r="P77" s="39">
        <f t="shared" ref="P77" si="155">SUM(P75:P76)</f>
        <v>9.56</v>
      </c>
      <c r="Q77" s="39">
        <f t="shared" ref="Q77" si="156">SUM(Q75:Q76)</f>
        <v>15.04</v>
      </c>
      <c r="R77" s="39">
        <f t="shared" ref="R77" si="157">SUM(R75:R76)</f>
        <v>84.600000000000009</v>
      </c>
      <c r="S77" s="39">
        <f t="shared" ref="S77" si="158">SUM(S75:S76)</f>
        <v>15.04</v>
      </c>
      <c r="T77" s="39">
        <f t="shared" ref="T77" si="159">SUM(T75:T76)</f>
        <v>5.4399999999999995</v>
      </c>
      <c r="U77" s="39">
        <f t="shared" ref="U77" si="160">SUM(U75:U76)</f>
        <v>7.13</v>
      </c>
    </row>
    <row r="78" spans="1:21" s="11" customFormat="1" x14ac:dyDescent="0.25">
      <c r="A78" s="25"/>
      <c r="B78" s="32"/>
      <c r="C78" s="34"/>
      <c r="D78" s="26"/>
      <c r="E78" s="16"/>
      <c r="F78" s="16"/>
      <c r="G78" s="35"/>
      <c r="H78" s="35"/>
      <c r="I78" s="16"/>
      <c r="J78" s="16"/>
      <c r="K78" s="16"/>
      <c r="L78" s="16"/>
      <c r="M78" s="16"/>
      <c r="N78" s="16"/>
      <c r="O78" s="16"/>
      <c r="P78" s="16"/>
      <c r="Q78" s="16"/>
      <c r="R78" s="16"/>
      <c r="S78" s="16"/>
      <c r="T78" s="16"/>
      <c r="U78" s="16"/>
    </row>
    <row r="79" spans="1:21" s="11" customFormat="1" x14ac:dyDescent="0.25">
      <c r="A79" s="27" t="s">
        <v>79</v>
      </c>
      <c r="B79" s="33" t="s">
        <v>1</v>
      </c>
      <c r="C79" s="29" t="s">
        <v>2</v>
      </c>
      <c r="D79" s="28">
        <v>85610</v>
      </c>
      <c r="E79" s="16">
        <v>55</v>
      </c>
      <c r="F79" s="16">
        <v>27.5</v>
      </c>
      <c r="G79" s="35">
        <v>1.72</v>
      </c>
      <c r="H79" s="35">
        <v>49.5</v>
      </c>
      <c r="I79" s="16">
        <v>43.45</v>
      </c>
      <c r="J79" s="16">
        <v>2.7</v>
      </c>
      <c r="K79" s="16">
        <v>48.4</v>
      </c>
      <c r="L79" s="16">
        <v>5.13</v>
      </c>
      <c r="M79" s="16">
        <v>5.13</v>
      </c>
      <c r="N79" s="16">
        <v>5.13</v>
      </c>
      <c r="O79" s="16">
        <v>5.13</v>
      </c>
      <c r="P79" s="16">
        <v>5.13</v>
      </c>
      <c r="Q79" s="16">
        <v>4.29</v>
      </c>
      <c r="R79" s="16">
        <v>49.5</v>
      </c>
      <c r="S79" s="16">
        <v>4.29</v>
      </c>
      <c r="T79" s="16">
        <v>1.72</v>
      </c>
      <c r="U79" s="16">
        <v>3.24</v>
      </c>
    </row>
    <row r="80" spans="1:21" s="11" customFormat="1" x14ac:dyDescent="0.25">
      <c r="A80" s="25" t="s">
        <v>64</v>
      </c>
      <c r="B80" s="32" t="s">
        <v>1</v>
      </c>
      <c r="C80" s="34" t="s">
        <v>65</v>
      </c>
      <c r="D80" s="26">
        <v>36415</v>
      </c>
      <c r="E80" s="16">
        <v>10</v>
      </c>
      <c r="F80" s="16">
        <v>5</v>
      </c>
      <c r="G80" s="35">
        <v>1.8</v>
      </c>
      <c r="H80" s="35">
        <v>9</v>
      </c>
      <c r="I80" s="16">
        <v>7.9</v>
      </c>
      <c r="J80" s="16">
        <v>7.9</v>
      </c>
      <c r="K80" s="16">
        <v>8.8000000000000007</v>
      </c>
      <c r="L80" s="16">
        <v>6.5</v>
      </c>
      <c r="M80" s="16">
        <v>6.5</v>
      </c>
      <c r="N80" s="16">
        <v>6.5</v>
      </c>
      <c r="O80" s="16">
        <v>6.5</v>
      </c>
      <c r="P80" s="16">
        <v>6.5</v>
      </c>
      <c r="Q80" s="16">
        <v>8.57</v>
      </c>
      <c r="R80" s="16">
        <v>9</v>
      </c>
      <c r="S80" s="16">
        <v>8.57</v>
      </c>
      <c r="T80" s="16">
        <v>2.85</v>
      </c>
      <c r="U80" s="16">
        <v>1.8</v>
      </c>
    </row>
    <row r="81" spans="1:21" s="11" customFormat="1" x14ac:dyDescent="0.25">
      <c r="A81" s="25"/>
      <c r="B81" s="32"/>
      <c r="C81" s="29" t="s">
        <v>296</v>
      </c>
      <c r="D81" s="26"/>
      <c r="E81" s="39">
        <f>SUM(E79:E80)</f>
        <v>65</v>
      </c>
      <c r="F81" s="39">
        <f t="shared" ref="F81" si="161">SUM(F79:F80)</f>
        <v>32.5</v>
      </c>
      <c r="G81" s="39">
        <f t="shared" ref="G81" si="162">SUM(G79:G80)</f>
        <v>3.52</v>
      </c>
      <c r="H81" s="39">
        <f t="shared" ref="H81" si="163">SUM(H79:H80)</f>
        <v>58.5</v>
      </c>
      <c r="I81" s="39">
        <f t="shared" ref="I81" si="164">SUM(I79:I80)</f>
        <v>51.35</v>
      </c>
      <c r="J81" s="39">
        <f t="shared" ref="J81" si="165">SUM(J79:J80)</f>
        <v>10.600000000000001</v>
      </c>
      <c r="K81" s="39">
        <f t="shared" ref="K81" si="166">SUM(K79:K80)</f>
        <v>57.2</v>
      </c>
      <c r="L81" s="39">
        <f t="shared" ref="L81" si="167">SUM(L79:L80)</f>
        <v>11.629999999999999</v>
      </c>
      <c r="M81" s="39">
        <f t="shared" ref="M81" si="168">SUM(M79:M80)</f>
        <v>11.629999999999999</v>
      </c>
      <c r="N81" s="39">
        <f t="shared" ref="N81" si="169">SUM(N79:N80)</f>
        <v>11.629999999999999</v>
      </c>
      <c r="O81" s="39">
        <f t="shared" ref="O81" si="170">SUM(O79:O80)</f>
        <v>11.629999999999999</v>
      </c>
      <c r="P81" s="39">
        <f t="shared" ref="P81" si="171">SUM(P79:P80)</f>
        <v>11.629999999999999</v>
      </c>
      <c r="Q81" s="39">
        <f t="shared" ref="Q81" si="172">SUM(Q79:Q80)</f>
        <v>12.86</v>
      </c>
      <c r="R81" s="39">
        <f t="shared" ref="R81" si="173">SUM(R79:R80)</f>
        <v>58.5</v>
      </c>
      <c r="S81" s="39">
        <f t="shared" ref="S81" si="174">SUM(S79:S80)</f>
        <v>12.86</v>
      </c>
      <c r="T81" s="39">
        <f t="shared" ref="T81" si="175">SUM(T79:T80)</f>
        <v>4.57</v>
      </c>
      <c r="U81" s="39">
        <f t="shared" ref="U81" si="176">SUM(U79:U80)</f>
        <v>5.04</v>
      </c>
    </row>
    <row r="82" spans="1:21" s="11" customFormat="1" x14ac:dyDescent="0.25">
      <c r="A82" s="25"/>
      <c r="B82" s="32"/>
      <c r="C82" s="34"/>
      <c r="D82" s="26"/>
      <c r="E82" s="16"/>
      <c r="F82" s="16"/>
      <c r="G82" s="35"/>
      <c r="H82" s="35"/>
      <c r="I82" s="16"/>
      <c r="J82" s="16"/>
      <c r="K82" s="16"/>
      <c r="L82" s="16"/>
      <c r="M82" s="16"/>
      <c r="N82" s="16"/>
      <c r="O82" s="16"/>
      <c r="P82" s="16"/>
      <c r="Q82" s="16"/>
      <c r="R82" s="16"/>
      <c r="S82" s="16"/>
      <c r="T82" s="16"/>
      <c r="U82" s="16"/>
    </row>
    <row r="83" spans="1:21" s="11" customFormat="1" x14ac:dyDescent="0.25">
      <c r="A83" s="27" t="s">
        <v>80</v>
      </c>
      <c r="B83" s="33" t="s">
        <v>1</v>
      </c>
      <c r="C83" s="29" t="s">
        <v>2</v>
      </c>
      <c r="D83" s="28">
        <v>85730</v>
      </c>
      <c r="E83" s="16">
        <v>79</v>
      </c>
      <c r="F83" s="16">
        <v>39.5</v>
      </c>
      <c r="G83" s="35">
        <v>2.4</v>
      </c>
      <c r="H83" s="35">
        <v>71.100000000000009</v>
      </c>
      <c r="I83" s="16">
        <v>62.410000000000004</v>
      </c>
      <c r="J83" s="16">
        <v>2.6</v>
      </c>
      <c r="K83" s="16">
        <v>69.52</v>
      </c>
      <c r="L83" s="16">
        <v>2.97</v>
      </c>
      <c r="M83" s="16">
        <v>2.97</v>
      </c>
      <c r="N83" s="16">
        <v>2.97</v>
      </c>
      <c r="O83" s="16">
        <v>2.97</v>
      </c>
      <c r="P83" s="16">
        <v>2.97</v>
      </c>
      <c r="Q83" s="16">
        <v>6.01</v>
      </c>
      <c r="R83" s="16">
        <v>71.100000000000009</v>
      </c>
      <c r="S83" s="16">
        <v>6.01</v>
      </c>
      <c r="T83" s="16">
        <v>2.4</v>
      </c>
      <c r="U83" s="16">
        <v>4.95</v>
      </c>
    </row>
    <row r="84" spans="1:21" s="11" customFormat="1" x14ac:dyDescent="0.25">
      <c r="A84" s="25" t="s">
        <v>64</v>
      </c>
      <c r="B84" s="32" t="s">
        <v>1</v>
      </c>
      <c r="C84" s="34" t="s">
        <v>65</v>
      </c>
      <c r="D84" s="26">
        <v>36415</v>
      </c>
      <c r="E84" s="16">
        <v>10</v>
      </c>
      <c r="F84" s="16">
        <v>5</v>
      </c>
      <c r="G84" s="35">
        <v>1.8</v>
      </c>
      <c r="H84" s="35">
        <v>9</v>
      </c>
      <c r="I84" s="16">
        <v>7.9</v>
      </c>
      <c r="J84" s="16">
        <v>7.9</v>
      </c>
      <c r="K84" s="16">
        <v>8.8000000000000007</v>
      </c>
      <c r="L84" s="16">
        <v>6.5</v>
      </c>
      <c r="M84" s="16">
        <v>6.5</v>
      </c>
      <c r="N84" s="16">
        <v>6.5</v>
      </c>
      <c r="O84" s="16">
        <v>6.5</v>
      </c>
      <c r="P84" s="16">
        <v>6.5</v>
      </c>
      <c r="Q84" s="16">
        <v>8.57</v>
      </c>
      <c r="R84" s="16">
        <v>9</v>
      </c>
      <c r="S84" s="16">
        <v>8.57</v>
      </c>
      <c r="T84" s="16">
        <v>2.85</v>
      </c>
      <c r="U84" s="16">
        <v>1.8</v>
      </c>
    </row>
    <row r="85" spans="1:21" s="11" customFormat="1" x14ac:dyDescent="0.25">
      <c r="A85" s="25"/>
      <c r="B85" s="32"/>
      <c r="C85" s="29" t="s">
        <v>296</v>
      </c>
      <c r="D85" s="26"/>
      <c r="E85" s="39">
        <f>SUM(E83:E84)</f>
        <v>89</v>
      </c>
      <c r="F85" s="39">
        <f t="shared" ref="F85" si="177">SUM(F83:F84)</f>
        <v>44.5</v>
      </c>
      <c r="G85" s="39">
        <f t="shared" ref="G85" si="178">SUM(G83:G84)</f>
        <v>4.2</v>
      </c>
      <c r="H85" s="39">
        <f t="shared" ref="H85" si="179">SUM(H83:H84)</f>
        <v>80.100000000000009</v>
      </c>
      <c r="I85" s="39">
        <f t="shared" ref="I85" si="180">SUM(I83:I84)</f>
        <v>70.31</v>
      </c>
      <c r="J85" s="39">
        <f t="shared" ref="J85" si="181">SUM(J83:J84)</f>
        <v>10.5</v>
      </c>
      <c r="K85" s="39">
        <f t="shared" ref="K85" si="182">SUM(K83:K84)</f>
        <v>78.319999999999993</v>
      </c>
      <c r="L85" s="39">
        <f t="shared" ref="L85" si="183">SUM(L83:L84)</f>
        <v>9.4700000000000006</v>
      </c>
      <c r="M85" s="39">
        <f t="shared" ref="M85" si="184">SUM(M83:M84)</f>
        <v>9.4700000000000006</v>
      </c>
      <c r="N85" s="39">
        <f t="shared" ref="N85" si="185">SUM(N83:N84)</f>
        <v>9.4700000000000006</v>
      </c>
      <c r="O85" s="39">
        <f t="shared" ref="O85" si="186">SUM(O83:O84)</f>
        <v>9.4700000000000006</v>
      </c>
      <c r="P85" s="39">
        <f t="shared" ref="P85" si="187">SUM(P83:P84)</f>
        <v>9.4700000000000006</v>
      </c>
      <c r="Q85" s="39">
        <f t="shared" ref="Q85" si="188">SUM(Q83:Q84)</f>
        <v>14.58</v>
      </c>
      <c r="R85" s="39">
        <f t="shared" ref="R85" si="189">SUM(R83:R84)</f>
        <v>80.100000000000009</v>
      </c>
      <c r="S85" s="39">
        <f t="shared" ref="S85" si="190">SUM(S83:S84)</f>
        <v>14.58</v>
      </c>
      <c r="T85" s="39">
        <f t="shared" ref="T85" si="191">SUM(T83:T84)</f>
        <v>5.25</v>
      </c>
      <c r="U85" s="39">
        <f t="shared" ref="U85" si="192">SUM(U83:U84)</f>
        <v>6.75</v>
      </c>
    </row>
    <row r="86" spans="1:21" s="11" customFormat="1" x14ac:dyDescent="0.25">
      <c r="A86" s="25"/>
      <c r="B86" s="32"/>
      <c r="C86" s="34"/>
      <c r="D86" s="26"/>
      <c r="E86" s="16"/>
      <c r="F86" s="16"/>
      <c r="G86" s="35"/>
      <c r="H86" s="35"/>
      <c r="I86" s="16"/>
      <c r="J86" s="16"/>
      <c r="K86" s="16"/>
      <c r="L86" s="16"/>
      <c r="M86" s="16"/>
      <c r="N86" s="16"/>
      <c r="O86" s="16"/>
      <c r="P86" s="16"/>
      <c r="Q86" s="16"/>
      <c r="R86" s="16"/>
      <c r="S86" s="16"/>
      <c r="T86" s="16"/>
      <c r="U86" s="16"/>
    </row>
    <row r="87" spans="1:21" s="11" customFormat="1" x14ac:dyDescent="0.25">
      <c r="A87" s="27" t="s">
        <v>81</v>
      </c>
      <c r="B87" s="33" t="s">
        <v>1</v>
      </c>
      <c r="C87" s="29" t="s">
        <v>2</v>
      </c>
      <c r="D87" s="28">
        <v>83036</v>
      </c>
      <c r="E87" s="16">
        <v>122</v>
      </c>
      <c r="F87" s="16">
        <v>61</v>
      </c>
      <c r="G87" s="35">
        <v>3.88</v>
      </c>
      <c r="H87" s="35">
        <v>109.8</v>
      </c>
      <c r="I87" s="16">
        <v>96.38000000000001</v>
      </c>
      <c r="J87" s="16">
        <v>6.1</v>
      </c>
      <c r="K87" s="16">
        <v>107.36</v>
      </c>
      <c r="L87" s="16">
        <v>9</v>
      </c>
      <c r="M87" s="16">
        <v>9</v>
      </c>
      <c r="N87" s="16">
        <v>9</v>
      </c>
      <c r="O87" s="16">
        <v>9</v>
      </c>
      <c r="P87" s="16">
        <v>9</v>
      </c>
      <c r="Q87" s="16">
        <v>9.7100000000000009</v>
      </c>
      <c r="R87" s="16">
        <v>109.8</v>
      </c>
      <c r="S87" s="16">
        <v>9.7100000000000009</v>
      </c>
      <c r="T87" s="16">
        <v>3.88</v>
      </c>
      <c r="U87" s="16">
        <v>8</v>
      </c>
    </row>
    <row r="88" spans="1:21" s="11" customFormat="1" x14ac:dyDescent="0.25">
      <c r="A88" s="25" t="s">
        <v>64</v>
      </c>
      <c r="B88" s="32" t="s">
        <v>1</v>
      </c>
      <c r="C88" s="34" t="s">
        <v>65</v>
      </c>
      <c r="D88" s="26">
        <v>36415</v>
      </c>
      <c r="E88" s="16">
        <v>10</v>
      </c>
      <c r="F88" s="16">
        <v>5</v>
      </c>
      <c r="G88" s="35">
        <v>1.8</v>
      </c>
      <c r="H88" s="35">
        <v>9</v>
      </c>
      <c r="I88" s="16">
        <v>7.9</v>
      </c>
      <c r="J88" s="16">
        <v>7.9</v>
      </c>
      <c r="K88" s="16">
        <v>8.8000000000000007</v>
      </c>
      <c r="L88" s="16">
        <v>6.5</v>
      </c>
      <c r="M88" s="16">
        <v>6.5</v>
      </c>
      <c r="N88" s="16">
        <v>6.5</v>
      </c>
      <c r="O88" s="16">
        <v>6.5</v>
      </c>
      <c r="P88" s="16">
        <v>6.5</v>
      </c>
      <c r="Q88" s="16">
        <v>8.57</v>
      </c>
      <c r="R88" s="16">
        <v>9</v>
      </c>
      <c r="S88" s="16">
        <v>8.57</v>
      </c>
      <c r="T88" s="16">
        <v>2.85</v>
      </c>
      <c r="U88" s="16">
        <v>1.8</v>
      </c>
    </row>
    <row r="89" spans="1:21" s="11" customFormat="1" x14ac:dyDescent="0.25">
      <c r="A89" s="25"/>
      <c r="B89" s="32"/>
      <c r="C89" s="29" t="s">
        <v>296</v>
      </c>
      <c r="D89" s="26"/>
      <c r="E89" s="39">
        <f>SUM(E87:E88)</f>
        <v>132</v>
      </c>
      <c r="F89" s="39">
        <f t="shared" ref="F89" si="193">SUM(F87:F88)</f>
        <v>66</v>
      </c>
      <c r="G89" s="39">
        <f t="shared" ref="G89" si="194">SUM(G87:G88)</f>
        <v>5.68</v>
      </c>
      <c r="H89" s="39">
        <f t="shared" ref="H89" si="195">SUM(H87:H88)</f>
        <v>118.8</v>
      </c>
      <c r="I89" s="39">
        <f t="shared" ref="I89" si="196">SUM(I87:I88)</f>
        <v>104.28000000000002</v>
      </c>
      <c r="J89" s="39">
        <f t="shared" ref="J89" si="197">SUM(J87:J88)</f>
        <v>14</v>
      </c>
      <c r="K89" s="39">
        <f t="shared" ref="K89" si="198">SUM(K87:K88)</f>
        <v>116.16</v>
      </c>
      <c r="L89" s="39">
        <f t="shared" ref="L89" si="199">SUM(L87:L88)</f>
        <v>15.5</v>
      </c>
      <c r="M89" s="39">
        <f t="shared" ref="M89" si="200">SUM(M87:M88)</f>
        <v>15.5</v>
      </c>
      <c r="N89" s="39">
        <f t="shared" ref="N89" si="201">SUM(N87:N88)</f>
        <v>15.5</v>
      </c>
      <c r="O89" s="39">
        <f t="shared" ref="O89" si="202">SUM(O87:O88)</f>
        <v>15.5</v>
      </c>
      <c r="P89" s="39">
        <f t="shared" ref="P89" si="203">SUM(P87:P88)</f>
        <v>15.5</v>
      </c>
      <c r="Q89" s="39">
        <f t="shared" ref="Q89" si="204">SUM(Q87:Q88)</f>
        <v>18.28</v>
      </c>
      <c r="R89" s="39">
        <f t="shared" ref="R89" si="205">SUM(R87:R88)</f>
        <v>118.8</v>
      </c>
      <c r="S89" s="39">
        <f t="shared" ref="S89" si="206">SUM(S87:S88)</f>
        <v>18.28</v>
      </c>
      <c r="T89" s="39">
        <f t="shared" ref="T89" si="207">SUM(T87:T88)</f>
        <v>6.73</v>
      </c>
      <c r="U89" s="39">
        <f t="shared" ref="U89" si="208">SUM(U87:U88)</f>
        <v>9.8000000000000007</v>
      </c>
    </row>
    <row r="90" spans="1:21" s="11" customFormat="1" x14ac:dyDescent="0.25">
      <c r="A90" s="25"/>
      <c r="B90" s="32"/>
      <c r="C90" s="34"/>
      <c r="D90" s="26"/>
      <c r="E90" s="16"/>
      <c r="F90" s="16"/>
      <c r="G90" s="35"/>
      <c r="H90" s="35"/>
      <c r="I90" s="16"/>
      <c r="J90" s="16"/>
      <c r="K90" s="16"/>
      <c r="L90" s="16"/>
      <c r="M90" s="16"/>
      <c r="N90" s="16"/>
      <c r="O90" s="16"/>
      <c r="P90" s="16"/>
      <c r="Q90" s="16"/>
      <c r="R90" s="16"/>
      <c r="S90" s="16"/>
      <c r="T90" s="16"/>
      <c r="U90" s="16"/>
    </row>
    <row r="91" spans="1:21" s="11" customFormat="1" x14ac:dyDescent="0.25">
      <c r="A91" s="27" t="s">
        <v>82</v>
      </c>
      <c r="B91" s="33" t="s">
        <v>1</v>
      </c>
      <c r="C91" s="29" t="s">
        <v>2</v>
      </c>
      <c r="D91" s="28">
        <v>80047</v>
      </c>
      <c r="E91" s="16">
        <v>154</v>
      </c>
      <c r="F91" s="16">
        <v>77</v>
      </c>
      <c r="G91" s="35">
        <v>5.49</v>
      </c>
      <c r="H91" s="35">
        <v>138.6</v>
      </c>
      <c r="I91" s="16">
        <v>121.66000000000001</v>
      </c>
      <c r="J91" s="16">
        <v>121.66000000000001</v>
      </c>
      <c r="K91" s="16">
        <v>135.52000000000001</v>
      </c>
      <c r="L91" s="16">
        <v>9.77</v>
      </c>
      <c r="M91" s="16">
        <v>9.77</v>
      </c>
      <c r="N91" s="16">
        <v>9.77</v>
      </c>
      <c r="O91" s="16">
        <v>9.77</v>
      </c>
      <c r="P91" s="16">
        <v>9.77</v>
      </c>
      <c r="Q91" s="16">
        <v>13.73</v>
      </c>
      <c r="R91" s="16">
        <v>138.6</v>
      </c>
      <c r="S91" s="16">
        <v>13.73</v>
      </c>
      <c r="T91" s="16">
        <v>5.49</v>
      </c>
      <c r="U91" s="16">
        <v>6.98</v>
      </c>
    </row>
    <row r="92" spans="1:21" s="11" customFormat="1" x14ac:dyDescent="0.25">
      <c r="A92" s="25" t="s">
        <v>64</v>
      </c>
      <c r="B92" s="32" t="s">
        <v>1</v>
      </c>
      <c r="C92" s="34" t="s">
        <v>65</v>
      </c>
      <c r="D92" s="26">
        <v>36415</v>
      </c>
      <c r="E92" s="16">
        <v>10</v>
      </c>
      <c r="F92" s="16">
        <v>5</v>
      </c>
      <c r="G92" s="35">
        <v>1.8</v>
      </c>
      <c r="H92" s="35">
        <v>9</v>
      </c>
      <c r="I92" s="16">
        <v>7.9</v>
      </c>
      <c r="J92" s="16">
        <v>7.9</v>
      </c>
      <c r="K92" s="16">
        <v>8.8000000000000007</v>
      </c>
      <c r="L92" s="16">
        <v>6.5</v>
      </c>
      <c r="M92" s="16">
        <v>6.5</v>
      </c>
      <c r="N92" s="16">
        <v>6.5</v>
      </c>
      <c r="O92" s="16">
        <v>6.5</v>
      </c>
      <c r="P92" s="16">
        <v>6.5</v>
      </c>
      <c r="Q92" s="16">
        <v>8.57</v>
      </c>
      <c r="R92" s="16">
        <v>9</v>
      </c>
      <c r="S92" s="16">
        <v>8.57</v>
      </c>
      <c r="T92" s="16">
        <v>2.85</v>
      </c>
      <c r="U92" s="16">
        <v>1.8</v>
      </c>
    </row>
    <row r="93" spans="1:21" s="11" customFormat="1" x14ac:dyDescent="0.25">
      <c r="A93" s="25"/>
      <c r="B93" s="32"/>
      <c r="C93" s="29" t="s">
        <v>296</v>
      </c>
      <c r="D93" s="26"/>
      <c r="E93" s="39">
        <f>SUM(E91:E92)</f>
        <v>164</v>
      </c>
      <c r="F93" s="39">
        <f t="shared" ref="F93" si="209">SUM(F91:F92)</f>
        <v>82</v>
      </c>
      <c r="G93" s="39">
        <f t="shared" ref="G93" si="210">SUM(G91:G92)</f>
        <v>7.29</v>
      </c>
      <c r="H93" s="39">
        <f t="shared" ref="H93" si="211">SUM(H91:H92)</f>
        <v>147.6</v>
      </c>
      <c r="I93" s="39">
        <f t="shared" ref="I93" si="212">SUM(I91:I92)</f>
        <v>129.56</v>
      </c>
      <c r="J93" s="39">
        <f t="shared" ref="J93" si="213">SUM(J91:J92)</f>
        <v>129.56</v>
      </c>
      <c r="K93" s="39">
        <f t="shared" ref="K93" si="214">SUM(K91:K92)</f>
        <v>144.32000000000002</v>
      </c>
      <c r="L93" s="39">
        <f t="shared" ref="L93" si="215">SUM(L91:L92)</f>
        <v>16.27</v>
      </c>
      <c r="M93" s="39">
        <f t="shared" ref="M93" si="216">SUM(M91:M92)</f>
        <v>16.27</v>
      </c>
      <c r="N93" s="39">
        <f t="shared" ref="N93" si="217">SUM(N91:N92)</f>
        <v>16.27</v>
      </c>
      <c r="O93" s="39">
        <f t="shared" ref="O93" si="218">SUM(O91:O92)</f>
        <v>16.27</v>
      </c>
      <c r="P93" s="39">
        <f t="shared" ref="P93" si="219">SUM(P91:P92)</f>
        <v>16.27</v>
      </c>
      <c r="Q93" s="39">
        <f t="shared" ref="Q93" si="220">SUM(Q91:Q92)</f>
        <v>22.3</v>
      </c>
      <c r="R93" s="39">
        <f t="shared" ref="R93" si="221">SUM(R91:R92)</f>
        <v>147.6</v>
      </c>
      <c r="S93" s="39">
        <f t="shared" ref="S93" si="222">SUM(S91:S92)</f>
        <v>22.3</v>
      </c>
      <c r="T93" s="39">
        <f t="shared" ref="T93" si="223">SUM(T91:T92)</f>
        <v>8.34</v>
      </c>
      <c r="U93" s="39">
        <f t="shared" ref="U93" si="224">SUM(U91:U92)</f>
        <v>8.7800000000000011</v>
      </c>
    </row>
    <row r="94" spans="1:21" s="11" customFormat="1" x14ac:dyDescent="0.25">
      <c r="A94" s="25"/>
      <c r="B94" s="32"/>
      <c r="C94" s="34"/>
      <c r="D94" s="26"/>
      <c r="E94" s="16"/>
      <c r="F94" s="16"/>
      <c r="G94" s="35"/>
      <c r="H94" s="35"/>
      <c r="I94" s="16"/>
      <c r="J94" s="16"/>
      <c r="K94" s="16"/>
      <c r="L94" s="16"/>
      <c r="M94" s="16"/>
      <c r="N94" s="16"/>
      <c r="O94" s="16"/>
      <c r="P94" s="16"/>
      <c r="Q94" s="16"/>
      <c r="R94" s="16"/>
      <c r="S94" s="16"/>
      <c r="T94" s="16"/>
      <c r="U94" s="16"/>
    </row>
    <row r="95" spans="1:21" s="11" customFormat="1" x14ac:dyDescent="0.25">
      <c r="A95" s="27" t="s">
        <v>83</v>
      </c>
      <c r="B95" s="33" t="s">
        <v>1</v>
      </c>
      <c r="C95" s="29" t="s">
        <v>2</v>
      </c>
      <c r="D95" s="28">
        <v>80051</v>
      </c>
      <c r="E95" s="16">
        <v>84</v>
      </c>
      <c r="F95" s="16">
        <v>42</v>
      </c>
      <c r="G95" s="35">
        <v>2.14</v>
      </c>
      <c r="H95" s="35">
        <v>75.600000000000009</v>
      </c>
      <c r="I95" s="16">
        <v>66.36</v>
      </c>
      <c r="J95" s="16">
        <v>4.5</v>
      </c>
      <c r="K95" s="16">
        <v>73.92</v>
      </c>
      <c r="L95" s="16">
        <v>2.14</v>
      </c>
      <c r="M95" s="16">
        <v>2.14</v>
      </c>
      <c r="N95" s="16">
        <v>2.14</v>
      </c>
      <c r="O95" s="16">
        <v>2.14</v>
      </c>
      <c r="P95" s="16">
        <v>2.14</v>
      </c>
      <c r="Q95" s="16">
        <v>7.01</v>
      </c>
      <c r="R95" s="16">
        <v>75.600000000000009</v>
      </c>
      <c r="S95" s="16">
        <v>7.01</v>
      </c>
      <c r="T95" s="16">
        <v>2.8</v>
      </c>
      <c r="U95" s="16">
        <v>5.78</v>
      </c>
    </row>
    <row r="96" spans="1:21" s="11" customFormat="1" x14ac:dyDescent="0.25">
      <c r="A96" s="25" t="s">
        <v>64</v>
      </c>
      <c r="B96" s="32" t="s">
        <v>1</v>
      </c>
      <c r="C96" s="34" t="s">
        <v>65</v>
      </c>
      <c r="D96" s="26">
        <v>36415</v>
      </c>
      <c r="E96" s="16">
        <v>10</v>
      </c>
      <c r="F96" s="16">
        <v>5</v>
      </c>
      <c r="G96" s="35">
        <v>1.8</v>
      </c>
      <c r="H96" s="35">
        <v>9</v>
      </c>
      <c r="I96" s="16">
        <v>7.9</v>
      </c>
      <c r="J96" s="16">
        <v>7.9</v>
      </c>
      <c r="K96" s="16">
        <v>8.8000000000000007</v>
      </c>
      <c r="L96" s="16">
        <v>6.5</v>
      </c>
      <c r="M96" s="16">
        <v>6.5</v>
      </c>
      <c r="N96" s="16">
        <v>6.5</v>
      </c>
      <c r="O96" s="16">
        <v>6.5</v>
      </c>
      <c r="P96" s="16">
        <v>6.5</v>
      </c>
      <c r="Q96" s="16">
        <v>8.57</v>
      </c>
      <c r="R96" s="16">
        <v>9</v>
      </c>
      <c r="S96" s="16">
        <v>8.57</v>
      </c>
      <c r="T96" s="16">
        <v>2.85</v>
      </c>
      <c r="U96" s="16">
        <v>1.8</v>
      </c>
    </row>
    <row r="97" spans="1:21" s="11" customFormat="1" x14ac:dyDescent="0.25">
      <c r="A97" s="25"/>
      <c r="B97" s="32"/>
      <c r="C97" s="29" t="s">
        <v>296</v>
      </c>
      <c r="D97" s="26"/>
      <c r="E97" s="39">
        <f>SUM(E95:E96)</f>
        <v>94</v>
      </c>
      <c r="F97" s="39">
        <f t="shared" ref="F97" si="225">SUM(F95:F96)</f>
        <v>47</v>
      </c>
      <c r="G97" s="39">
        <f t="shared" ref="G97" si="226">SUM(G95:G96)</f>
        <v>3.9400000000000004</v>
      </c>
      <c r="H97" s="39">
        <f t="shared" ref="H97" si="227">SUM(H95:H96)</f>
        <v>84.600000000000009</v>
      </c>
      <c r="I97" s="39">
        <f t="shared" ref="I97" si="228">SUM(I95:I96)</f>
        <v>74.260000000000005</v>
      </c>
      <c r="J97" s="39">
        <f t="shared" ref="J97" si="229">SUM(J95:J96)</f>
        <v>12.4</v>
      </c>
      <c r="K97" s="39">
        <f t="shared" ref="K97" si="230">SUM(K95:K96)</f>
        <v>82.72</v>
      </c>
      <c r="L97" s="39">
        <f t="shared" ref="L97" si="231">SUM(L95:L96)</f>
        <v>8.64</v>
      </c>
      <c r="M97" s="39">
        <f t="shared" ref="M97" si="232">SUM(M95:M96)</f>
        <v>8.64</v>
      </c>
      <c r="N97" s="39">
        <f t="shared" ref="N97" si="233">SUM(N95:N96)</f>
        <v>8.64</v>
      </c>
      <c r="O97" s="39">
        <f t="shared" ref="O97" si="234">SUM(O95:O96)</f>
        <v>8.64</v>
      </c>
      <c r="P97" s="39">
        <f t="shared" ref="P97" si="235">SUM(P95:P96)</f>
        <v>8.64</v>
      </c>
      <c r="Q97" s="39">
        <f t="shared" ref="Q97" si="236">SUM(Q95:Q96)</f>
        <v>15.58</v>
      </c>
      <c r="R97" s="39">
        <f t="shared" ref="R97" si="237">SUM(R95:R96)</f>
        <v>84.600000000000009</v>
      </c>
      <c r="S97" s="39">
        <f t="shared" ref="S97" si="238">SUM(S95:S96)</f>
        <v>15.58</v>
      </c>
      <c r="T97" s="39">
        <f t="shared" ref="T97" si="239">SUM(T95:T96)</f>
        <v>5.65</v>
      </c>
      <c r="U97" s="39">
        <f t="shared" ref="U97" si="240">SUM(U95:U96)</f>
        <v>7.58</v>
      </c>
    </row>
    <row r="98" spans="1:21" s="11" customFormat="1" x14ac:dyDescent="0.25">
      <c r="A98" s="25"/>
      <c r="B98" s="32"/>
      <c r="C98" s="34"/>
      <c r="D98" s="26"/>
      <c r="E98" s="16"/>
      <c r="F98" s="16"/>
      <c r="G98" s="35"/>
      <c r="H98" s="35"/>
      <c r="I98" s="16"/>
      <c r="J98" s="16"/>
      <c r="K98" s="16"/>
      <c r="L98" s="16"/>
      <c r="M98" s="16"/>
      <c r="N98" s="16"/>
      <c r="O98" s="16"/>
      <c r="P98" s="16"/>
      <c r="Q98" s="16"/>
      <c r="R98" s="16"/>
      <c r="S98" s="16"/>
      <c r="T98" s="16"/>
      <c r="U98" s="16"/>
    </row>
    <row r="99" spans="1:21" s="11" customFormat="1" x14ac:dyDescent="0.25">
      <c r="A99" s="27" t="s">
        <v>84</v>
      </c>
      <c r="B99" s="33" t="s">
        <v>1</v>
      </c>
      <c r="C99" s="29" t="s">
        <v>2</v>
      </c>
      <c r="D99" s="28">
        <v>80074</v>
      </c>
      <c r="E99" s="16">
        <v>555</v>
      </c>
      <c r="F99" s="16">
        <v>277.5</v>
      </c>
      <c r="G99" s="35">
        <v>19.05</v>
      </c>
      <c r="H99" s="35">
        <v>499.5</v>
      </c>
      <c r="I99" s="16">
        <v>438.45000000000005</v>
      </c>
      <c r="J99" s="16">
        <v>438.45000000000005</v>
      </c>
      <c r="K99" s="16">
        <v>488.4</v>
      </c>
      <c r="L99" s="16">
        <v>23.52</v>
      </c>
      <c r="M99" s="16">
        <v>23.52</v>
      </c>
      <c r="N99" s="16">
        <v>23.52</v>
      </c>
      <c r="O99" s="16">
        <v>23.52</v>
      </c>
      <c r="P99" s="16">
        <v>23.52</v>
      </c>
      <c r="Q99" s="16">
        <v>47.63</v>
      </c>
      <c r="R99" s="16">
        <v>499.5</v>
      </c>
      <c r="S99" s="16">
        <v>47.63</v>
      </c>
      <c r="T99" s="16">
        <v>19.05</v>
      </c>
      <c r="U99" s="16">
        <v>39.28</v>
      </c>
    </row>
    <row r="100" spans="1:21" s="11" customFormat="1" x14ac:dyDescent="0.25">
      <c r="A100" s="25" t="s">
        <v>64</v>
      </c>
      <c r="B100" s="32" t="s">
        <v>1</v>
      </c>
      <c r="C100" s="34" t="s">
        <v>65</v>
      </c>
      <c r="D100" s="26">
        <v>36415</v>
      </c>
      <c r="E100" s="16">
        <v>10</v>
      </c>
      <c r="F100" s="16">
        <v>5</v>
      </c>
      <c r="G100" s="35">
        <v>1.8</v>
      </c>
      <c r="H100" s="35">
        <v>9</v>
      </c>
      <c r="I100" s="16">
        <v>7.9</v>
      </c>
      <c r="J100" s="16">
        <v>7.9</v>
      </c>
      <c r="K100" s="16">
        <v>8.8000000000000007</v>
      </c>
      <c r="L100" s="16">
        <v>6.5</v>
      </c>
      <c r="M100" s="16">
        <v>6.5</v>
      </c>
      <c r="N100" s="16">
        <v>6.5</v>
      </c>
      <c r="O100" s="16">
        <v>6.5</v>
      </c>
      <c r="P100" s="16">
        <v>6.5</v>
      </c>
      <c r="Q100" s="16">
        <v>8.57</v>
      </c>
      <c r="R100" s="16">
        <v>9</v>
      </c>
      <c r="S100" s="16">
        <v>8.57</v>
      </c>
      <c r="T100" s="16">
        <v>2.85</v>
      </c>
      <c r="U100" s="16">
        <v>1.8</v>
      </c>
    </row>
    <row r="101" spans="1:21" s="11" customFormat="1" x14ac:dyDescent="0.25">
      <c r="A101" s="25"/>
      <c r="B101" s="32"/>
      <c r="C101" s="29" t="s">
        <v>296</v>
      </c>
      <c r="D101" s="26"/>
      <c r="E101" s="39">
        <f>SUM(E99:E100)</f>
        <v>565</v>
      </c>
      <c r="F101" s="39">
        <f t="shared" ref="F101" si="241">SUM(F99:F100)</f>
        <v>282.5</v>
      </c>
      <c r="G101" s="39">
        <f t="shared" ref="G101" si="242">SUM(G99:G100)</f>
        <v>20.85</v>
      </c>
      <c r="H101" s="39">
        <f t="shared" ref="H101" si="243">SUM(H99:H100)</f>
        <v>508.5</v>
      </c>
      <c r="I101" s="39">
        <f t="shared" ref="I101" si="244">SUM(I99:I100)</f>
        <v>446.35</v>
      </c>
      <c r="J101" s="39">
        <f t="shared" ref="J101" si="245">SUM(J99:J100)</f>
        <v>446.35</v>
      </c>
      <c r="K101" s="39">
        <f t="shared" ref="K101" si="246">SUM(K99:K100)</f>
        <v>497.2</v>
      </c>
      <c r="L101" s="39">
        <f t="shared" ref="L101" si="247">SUM(L99:L100)</f>
        <v>30.02</v>
      </c>
      <c r="M101" s="39">
        <f t="shared" ref="M101" si="248">SUM(M99:M100)</f>
        <v>30.02</v>
      </c>
      <c r="N101" s="39">
        <f t="shared" ref="N101" si="249">SUM(N99:N100)</f>
        <v>30.02</v>
      </c>
      <c r="O101" s="39">
        <f t="shared" ref="O101" si="250">SUM(O99:O100)</f>
        <v>30.02</v>
      </c>
      <c r="P101" s="39">
        <f t="shared" ref="P101" si="251">SUM(P99:P100)</f>
        <v>30.02</v>
      </c>
      <c r="Q101" s="39">
        <f t="shared" ref="Q101" si="252">SUM(Q99:Q100)</f>
        <v>56.2</v>
      </c>
      <c r="R101" s="39">
        <f t="shared" ref="R101" si="253">SUM(R99:R100)</f>
        <v>508.5</v>
      </c>
      <c r="S101" s="39">
        <f t="shared" ref="S101" si="254">SUM(S99:S100)</f>
        <v>56.2</v>
      </c>
      <c r="T101" s="39">
        <f t="shared" ref="T101" si="255">SUM(T99:T100)</f>
        <v>21.900000000000002</v>
      </c>
      <c r="U101" s="39">
        <f t="shared" ref="U101" si="256">SUM(U99:U100)</f>
        <v>41.08</v>
      </c>
    </row>
    <row r="102" spans="1:21" s="11" customFormat="1" x14ac:dyDescent="0.25">
      <c r="A102" s="25"/>
      <c r="B102" s="32"/>
      <c r="C102" s="34"/>
      <c r="D102" s="26"/>
      <c r="E102" s="16"/>
      <c r="F102" s="16"/>
      <c r="G102" s="35"/>
      <c r="H102" s="35"/>
      <c r="I102" s="16"/>
      <c r="J102" s="16"/>
      <c r="K102" s="16"/>
      <c r="L102" s="16"/>
      <c r="M102" s="16"/>
      <c r="N102" s="16"/>
      <c r="O102" s="16"/>
      <c r="P102" s="16"/>
      <c r="Q102" s="16"/>
      <c r="R102" s="16"/>
      <c r="S102" s="16"/>
      <c r="T102" s="16"/>
      <c r="U102" s="16"/>
    </row>
    <row r="103" spans="1:21" s="11" customFormat="1" x14ac:dyDescent="0.25">
      <c r="A103" s="27" t="s">
        <v>67</v>
      </c>
      <c r="B103" s="33" t="s">
        <v>1</v>
      </c>
      <c r="C103" s="29" t="s">
        <v>2</v>
      </c>
      <c r="D103" s="28">
        <v>80081</v>
      </c>
      <c r="E103" s="16">
        <v>335</v>
      </c>
      <c r="F103" s="16">
        <v>167.5</v>
      </c>
      <c r="G103" s="35">
        <v>29.94</v>
      </c>
      <c r="H103" s="35">
        <v>301.5</v>
      </c>
      <c r="I103" s="16">
        <v>264.65000000000003</v>
      </c>
      <c r="J103" s="16">
        <v>264.65000000000003</v>
      </c>
      <c r="K103" s="16">
        <v>294.8</v>
      </c>
      <c r="L103" s="16">
        <v>36.97</v>
      </c>
      <c r="M103" s="16">
        <v>36.97</v>
      </c>
      <c r="N103" s="16">
        <v>36.97</v>
      </c>
      <c r="O103" s="16">
        <v>36.97</v>
      </c>
      <c r="P103" s="16">
        <v>36.97</v>
      </c>
      <c r="Q103" s="16">
        <v>74.86</v>
      </c>
      <c r="R103" s="16">
        <v>301.5</v>
      </c>
      <c r="S103" s="16">
        <v>74.86</v>
      </c>
      <c r="T103" s="16">
        <v>29.94</v>
      </c>
      <c r="U103" s="16">
        <v>61.18</v>
      </c>
    </row>
    <row r="104" spans="1:21" s="11" customFormat="1" x14ac:dyDescent="0.25">
      <c r="A104" s="25" t="s">
        <v>64</v>
      </c>
      <c r="B104" s="32" t="s">
        <v>1</v>
      </c>
      <c r="C104" s="34" t="s">
        <v>65</v>
      </c>
      <c r="D104" s="26">
        <v>36415</v>
      </c>
      <c r="E104" s="16">
        <v>10</v>
      </c>
      <c r="F104" s="16">
        <v>5</v>
      </c>
      <c r="G104" s="35">
        <v>1.8</v>
      </c>
      <c r="H104" s="35">
        <v>9</v>
      </c>
      <c r="I104" s="16">
        <v>7.9</v>
      </c>
      <c r="J104" s="16">
        <v>7.9</v>
      </c>
      <c r="K104" s="16">
        <v>8.8000000000000007</v>
      </c>
      <c r="L104" s="16">
        <v>6.5</v>
      </c>
      <c r="M104" s="16">
        <v>6.5</v>
      </c>
      <c r="N104" s="16">
        <v>6.5</v>
      </c>
      <c r="O104" s="16">
        <v>6.5</v>
      </c>
      <c r="P104" s="16">
        <v>6.5</v>
      </c>
      <c r="Q104" s="16">
        <v>8.57</v>
      </c>
      <c r="R104" s="16">
        <v>9</v>
      </c>
      <c r="S104" s="16">
        <v>8.57</v>
      </c>
      <c r="T104" s="16">
        <v>2.85</v>
      </c>
      <c r="U104" s="16">
        <v>1.8</v>
      </c>
    </row>
    <row r="105" spans="1:21" s="11" customFormat="1" x14ac:dyDescent="0.25">
      <c r="A105" s="25"/>
      <c r="B105" s="32"/>
      <c r="C105" s="29" t="s">
        <v>296</v>
      </c>
      <c r="D105" s="26"/>
      <c r="E105" s="39">
        <f>SUM(E103:E104)</f>
        <v>345</v>
      </c>
      <c r="F105" s="39">
        <f t="shared" ref="F105" si="257">SUM(F103:F104)</f>
        <v>172.5</v>
      </c>
      <c r="G105" s="39">
        <f t="shared" ref="G105" si="258">SUM(G103:G104)</f>
        <v>31.740000000000002</v>
      </c>
      <c r="H105" s="39">
        <f t="shared" ref="H105" si="259">SUM(H103:H104)</f>
        <v>310.5</v>
      </c>
      <c r="I105" s="39">
        <f t="shared" ref="I105" si="260">SUM(I103:I104)</f>
        <v>272.55</v>
      </c>
      <c r="J105" s="39">
        <f t="shared" ref="J105" si="261">SUM(J103:J104)</f>
        <v>272.55</v>
      </c>
      <c r="K105" s="39">
        <f t="shared" ref="K105" si="262">SUM(K103:K104)</f>
        <v>303.60000000000002</v>
      </c>
      <c r="L105" s="39">
        <f t="shared" ref="L105" si="263">SUM(L103:L104)</f>
        <v>43.47</v>
      </c>
      <c r="M105" s="39">
        <f t="shared" ref="M105" si="264">SUM(M103:M104)</f>
        <v>43.47</v>
      </c>
      <c r="N105" s="39">
        <f t="shared" ref="N105" si="265">SUM(N103:N104)</f>
        <v>43.47</v>
      </c>
      <c r="O105" s="39">
        <f t="shared" ref="O105" si="266">SUM(O103:O104)</f>
        <v>43.47</v>
      </c>
      <c r="P105" s="39">
        <f t="shared" ref="P105" si="267">SUM(P103:P104)</f>
        <v>43.47</v>
      </c>
      <c r="Q105" s="39">
        <f t="shared" ref="Q105" si="268">SUM(Q103:Q104)</f>
        <v>83.43</v>
      </c>
      <c r="R105" s="39">
        <f t="shared" ref="R105" si="269">SUM(R103:R104)</f>
        <v>310.5</v>
      </c>
      <c r="S105" s="39">
        <f t="shared" ref="S105" si="270">SUM(S103:S104)</f>
        <v>83.43</v>
      </c>
      <c r="T105" s="39">
        <f t="shared" ref="T105" si="271">SUM(T103:T104)</f>
        <v>32.79</v>
      </c>
      <c r="U105" s="39">
        <f t="shared" ref="U105" si="272">SUM(U103:U104)</f>
        <v>62.98</v>
      </c>
    </row>
    <row r="106" spans="1:21" s="11" customFormat="1" x14ac:dyDescent="0.25">
      <c r="A106" s="25"/>
      <c r="B106" s="32"/>
      <c r="C106" s="34"/>
      <c r="D106" s="26"/>
      <c r="E106" s="16"/>
      <c r="F106" s="16"/>
      <c r="G106" s="35"/>
      <c r="H106" s="35"/>
      <c r="I106" s="16"/>
      <c r="J106" s="16"/>
      <c r="K106" s="16"/>
      <c r="L106" s="16"/>
      <c r="M106" s="16"/>
      <c r="N106" s="16"/>
      <c r="O106" s="16"/>
      <c r="P106" s="16"/>
      <c r="Q106" s="16"/>
      <c r="R106" s="16"/>
      <c r="S106" s="16"/>
      <c r="T106" s="16"/>
      <c r="U106" s="16"/>
    </row>
    <row r="107" spans="1:21" s="11" customFormat="1" x14ac:dyDescent="0.25">
      <c r="A107" s="27" t="s">
        <v>85</v>
      </c>
      <c r="B107" s="33" t="s">
        <v>1</v>
      </c>
      <c r="C107" s="29" t="s">
        <v>2</v>
      </c>
      <c r="D107" s="28">
        <v>80164</v>
      </c>
      <c r="E107" s="16">
        <v>121</v>
      </c>
      <c r="F107" s="16">
        <v>60.5</v>
      </c>
      <c r="G107" s="35">
        <v>5.42</v>
      </c>
      <c r="H107" s="35">
        <v>108.9</v>
      </c>
      <c r="I107" s="16">
        <v>95.59</v>
      </c>
      <c r="J107" s="16">
        <v>95.59</v>
      </c>
      <c r="K107" s="16">
        <v>106.48</v>
      </c>
      <c r="L107" s="16">
        <v>6.69</v>
      </c>
      <c r="M107" s="16">
        <v>6.69</v>
      </c>
      <c r="N107" s="16">
        <v>6.69</v>
      </c>
      <c r="O107" s="16">
        <v>6.69</v>
      </c>
      <c r="P107" s="16">
        <v>6.69</v>
      </c>
      <c r="Q107" s="16">
        <v>13.54</v>
      </c>
      <c r="R107" s="16">
        <v>108.9</v>
      </c>
      <c r="S107" s="16">
        <v>13.54</v>
      </c>
      <c r="T107" s="16">
        <v>5.42</v>
      </c>
      <c r="U107" s="16">
        <v>11.18</v>
      </c>
    </row>
    <row r="108" spans="1:21" s="11" customFormat="1" x14ac:dyDescent="0.25">
      <c r="A108" s="25" t="s">
        <v>64</v>
      </c>
      <c r="B108" s="32" t="s">
        <v>1</v>
      </c>
      <c r="C108" s="34" t="s">
        <v>65</v>
      </c>
      <c r="D108" s="26">
        <v>36415</v>
      </c>
      <c r="E108" s="16">
        <v>10</v>
      </c>
      <c r="F108" s="16">
        <v>5</v>
      </c>
      <c r="G108" s="35">
        <v>1.8</v>
      </c>
      <c r="H108" s="35">
        <v>9</v>
      </c>
      <c r="I108" s="16">
        <v>7.9</v>
      </c>
      <c r="J108" s="16">
        <v>7.9</v>
      </c>
      <c r="K108" s="16">
        <v>8.8000000000000007</v>
      </c>
      <c r="L108" s="16">
        <v>6.5</v>
      </c>
      <c r="M108" s="16">
        <v>6.5</v>
      </c>
      <c r="N108" s="16">
        <v>6.5</v>
      </c>
      <c r="O108" s="16">
        <v>6.5</v>
      </c>
      <c r="P108" s="16">
        <v>6.5</v>
      </c>
      <c r="Q108" s="16">
        <v>8.57</v>
      </c>
      <c r="R108" s="16">
        <v>9</v>
      </c>
      <c r="S108" s="16">
        <v>8.57</v>
      </c>
      <c r="T108" s="16">
        <v>2.85</v>
      </c>
      <c r="U108" s="16">
        <v>1.8</v>
      </c>
    </row>
    <row r="109" spans="1:21" s="11" customFormat="1" x14ac:dyDescent="0.25">
      <c r="A109" s="25"/>
      <c r="B109" s="32"/>
      <c r="C109" s="29" t="s">
        <v>296</v>
      </c>
      <c r="D109" s="26"/>
      <c r="E109" s="39">
        <f>SUM(E107:E108)</f>
        <v>131</v>
      </c>
      <c r="F109" s="39">
        <f t="shared" ref="F109" si="273">SUM(F107:F108)</f>
        <v>65.5</v>
      </c>
      <c r="G109" s="39">
        <f t="shared" ref="G109" si="274">SUM(G107:G108)</f>
        <v>7.22</v>
      </c>
      <c r="H109" s="39">
        <f t="shared" ref="H109" si="275">SUM(H107:H108)</f>
        <v>117.9</v>
      </c>
      <c r="I109" s="39">
        <f t="shared" ref="I109" si="276">SUM(I107:I108)</f>
        <v>103.49000000000001</v>
      </c>
      <c r="J109" s="39">
        <f t="shared" ref="J109" si="277">SUM(J107:J108)</f>
        <v>103.49000000000001</v>
      </c>
      <c r="K109" s="39">
        <f t="shared" ref="K109" si="278">SUM(K107:K108)</f>
        <v>115.28</v>
      </c>
      <c r="L109" s="39">
        <f t="shared" ref="L109" si="279">SUM(L107:L108)</f>
        <v>13.190000000000001</v>
      </c>
      <c r="M109" s="39">
        <f t="shared" ref="M109" si="280">SUM(M107:M108)</f>
        <v>13.190000000000001</v>
      </c>
      <c r="N109" s="39">
        <f t="shared" ref="N109" si="281">SUM(N107:N108)</f>
        <v>13.190000000000001</v>
      </c>
      <c r="O109" s="39">
        <f t="shared" ref="O109" si="282">SUM(O107:O108)</f>
        <v>13.190000000000001</v>
      </c>
      <c r="P109" s="39">
        <f t="shared" ref="P109" si="283">SUM(P107:P108)</f>
        <v>13.190000000000001</v>
      </c>
      <c r="Q109" s="39">
        <f t="shared" ref="Q109" si="284">SUM(Q107:Q108)</f>
        <v>22.11</v>
      </c>
      <c r="R109" s="39">
        <f t="shared" ref="R109" si="285">SUM(R107:R108)</f>
        <v>117.9</v>
      </c>
      <c r="S109" s="39">
        <f t="shared" ref="S109" si="286">SUM(S107:S108)</f>
        <v>22.11</v>
      </c>
      <c r="T109" s="39">
        <f t="shared" ref="T109" si="287">SUM(T107:T108)</f>
        <v>8.27</v>
      </c>
      <c r="U109" s="39">
        <f t="shared" ref="U109" si="288">SUM(U107:U108)</f>
        <v>12.98</v>
      </c>
    </row>
    <row r="110" spans="1:21" s="11" customFormat="1" x14ac:dyDescent="0.25">
      <c r="A110" s="25"/>
      <c r="B110" s="32"/>
      <c r="C110" s="34"/>
      <c r="D110" s="26"/>
      <c r="E110" s="16"/>
      <c r="F110" s="16"/>
      <c r="G110" s="35"/>
      <c r="H110" s="35"/>
      <c r="I110" s="16"/>
      <c r="J110" s="16"/>
      <c r="K110" s="16"/>
      <c r="L110" s="16"/>
      <c r="M110" s="16"/>
      <c r="N110" s="16"/>
      <c r="O110" s="16"/>
      <c r="P110" s="16"/>
      <c r="Q110" s="16"/>
      <c r="R110" s="16"/>
      <c r="S110" s="16"/>
      <c r="T110" s="16"/>
      <c r="U110" s="16"/>
    </row>
    <row r="111" spans="1:21" s="11" customFormat="1" x14ac:dyDescent="0.25">
      <c r="A111" s="27" t="s">
        <v>86</v>
      </c>
      <c r="B111" s="33" t="s">
        <v>1</v>
      </c>
      <c r="C111" s="29" t="s">
        <v>2</v>
      </c>
      <c r="D111" s="28">
        <v>80169</v>
      </c>
      <c r="E111" s="16">
        <v>184</v>
      </c>
      <c r="F111" s="16">
        <v>92</v>
      </c>
      <c r="G111" s="35">
        <v>5.49</v>
      </c>
      <c r="H111" s="35">
        <v>165.6</v>
      </c>
      <c r="I111" s="16">
        <v>145.36000000000001</v>
      </c>
      <c r="J111" s="16">
        <v>145.36000000000001</v>
      </c>
      <c r="K111" s="16">
        <v>161.91999999999999</v>
      </c>
      <c r="L111" s="16">
        <v>6.78</v>
      </c>
      <c r="M111" s="16">
        <v>6.78</v>
      </c>
      <c r="N111" s="16">
        <v>6.78</v>
      </c>
      <c r="O111" s="16">
        <v>6.78</v>
      </c>
      <c r="P111" s="16">
        <v>6.78</v>
      </c>
      <c r="Q111" s="16">
        <v>13.73</v>
      </c>
      <c r="R111" s="16">
        <v>165.6</v>
      </c>
      <c r="S111" s="16">
        <v>13.73</v>
      </c>
      <c r="T111" s="16">
        <v>5.49</v>
      </c>
      <c r="U111" s="16">
        <v>11.24</v>
      </c>
    </row>
    <row r="112" spans="1:21" s="11" customFormat="1" x14ac:dyDescent="0.25">
      <c r="A112" s="25" t="s">
        <v>64</v>
      </c>
      <c r="B112" s="32" t="s">
        <v>1</v>
      </c>
      <c r="C112" s="34" t="s">
        <v>65</v>
      </c>
      <c r="D112" s="26">
        <v>36415</v>
      </c>
      <c r="E112" s="16">
        <v>10</v>
      </c>
      <c r="F112" s="16">
        <v>5</v>
      </c>
      <c r="G112" s="35">
        <v>1.8</v>
      </c>
      <c r="H112" s="35">
        <v>9</v>
      </c>
      <c r="I112" s="16">
        <v>7.9</v>
      </c>
      <c r="J112" s="16">
        <v>7.9</v>
      </c>
      <c r="K112" s="16">
        <v>8.8000000000000007</v>
      </c>
      <c r="L112" s="16">
        <v>6.5</v>
      </c>
      <c r="M112" s="16">
        <v>6.5</v>
      </c>
      <c r="N112" s="16">
        <v>6.5</v>
      </c>
      <c r="O112" s="16">
        <v>6.5</v>
      </c>
      <c r="P112" s="16">
        <v>6.5</v>
      </c>
      <c r="Q112" s="16">
        <v>8.57</v>
      </c>
      <c r="R112" s="16">
        <v>9</v>
      </c>
      <c r="S112" s="16">
        <v>8.57</v>
      </c>
      <c r="T112" s="16">
        <v>2.85</v>
      </c>
      <c r="U112" s="16">
        <v>1.8</v>
      </c>
    </row>
    <row r="113" spans="1:21" s="11" customFormat="1" x14ac:dyDescent="0.25">
      <c r="A113" s="25"/>
      <c r="B113" s="32"/>
      <c r="C113" s="29" t="s">
        <v>296</v>
      </c>
      <c r="D113" s="26"/>
      <c r="E113" s="39">
        <f>SUM(E111:E112)</f>
        <v>194</v>
      </c>
      <c r="F113" s="39">
        <f t="shared" ref="F113" si="289">SUM(F111:F112)</f>
        <v>97</v>
      </c>
      <c r="G113" s="39">
        <f t="shared" ref="G113" si="290">SUM(G111:G112)</f>
        <v>7.29</v>
      </c>
      <c r="H113" s="39">
        <f t="shared" ref="H113" si="291">SUM(H111:H112)</f>
        <v>174.6</v>
      </c>
      <c r="I113" s="39">
        <f t="shared" ref="I113" si="292">SUM(I111:I112)</f>
        <v>153.26000000000002</v>
      </c>
      <c r="J113" s="39">
        <f t="shared" ref="J113" si="293">SUM(J111:J112)</f>
        <v>153.26000000000002</v>
      </c>
      <c r="K113" s="39">
        <f t="shared" ref="K113" si="294">SUM(K111:K112)</f>
        <v>170.72</v>
      </c>
      <c r="L113" s="39">
        <f t="shared" ref="L113" si="295">SUM(L111:L112)</f>
        <v>13.280000000000001</v>
      </c>
      <c r="M113" s="39">
        <f t="shared" ref="M113" si="296">SUM(M111:M112)</f>
        <v>13.280000000000001</v>
      </c>
      <c r="N113" s="39">
        <f t="shared" ref="N113" si="297">SUM(N111:N112)</f>
        <v>13.280000000000001</v>
      </c>
      <c r="O113" s="39">
        <f t="shared" ref="O113" si="298">SUM(O111:O112)</f>
        <v>13.280000000000001</v>
      </c>
      <c r="P113" s="39">
        <f t="shared" ref="P113" si="299">SUM(P111:P112)</f>
        <v>13.280000000000001</v>
      </c>
      <c r="Q113" s="39">
        <f t="shared" ref="Q113" si="300">SUM(Q111:Q112)</f>
        <v>22.3</v>
      </c>
      <c r="R113" s="39">
        <f t="shared" ref="R113" si="301">SUM(R111:R112)</f>
        <v>174.6</v>
      </c>
      <c r="S113" s="39">
        <f t="shared" ref="S113" si="302">SUM(S111:S112)</f>
        <v>22.3</v>
      </c>
      <c r="T113" s="39">
        <f t="shared" ref="T113" si="303">SUM(T111:T112)</f>
        <v>8.34</v>
      </c>
      <c r="U113" s="39">
        <f t="shared" ref="U113" si="304">SUM(U111:U112)</f>
        <v>13.040000000000001</v>
      </c>
    </row>
    <row r="114" spans="1:21" s="11" customFormat="1" x14ac:dyDescent="0.25">
      <c r="A114" s="25"/>
      <c r="B114" s="32"/>
      <c r="C114" s="34"/>
      <c r="D114" s="26"/>
      <c r="E114" s="16"/>
      <c r="F114" s="16"/>
      <c r="G114" s="35"/>
      <c r="H114" s="35"/>
      <c r="I114" s="16"/>
      <c r="J114" s="16"/>
      <c r="K114" s="16"/>
      <c r="L114" s="16"/>
      <c r="M114" s="16"/>
      <c r="N114" s="16"/>
      <c r="O114" s="16"/>
      <c r="P114" s="16"/>
      <c r="Q114" s="16"/>
      <c r="R114" s="16"/>
      <c r="S114" s="16"/>
      <c r="T114" s="16"/>
      <c r="U114" s="16"/>
    </row>
    <row r="115" spans="1:21" s="11" customFormat="1" x14ac:dyDescent="0.25">
      <c r="A115" s="27" t="s">
        <v>87</v>
      </c>
      <c r="B115" s="33" t="s">
        <v>1</v>
      </c>
      <c r="C115" s="29" t="s">
        <v>2</v>
      </c>
      <c r="D115" s="28">
        <v>80176</v>
      </c>
      <c r="E115" s="16">
        <v>0</v>
      </c>
      <c r="F115" s="16">
        <v>0</v>
      </c>
      <c r="G115" s="35">
        <v>0</v>
      </c>
      <c r="H115" s="35">
        <v>0</v>
      </c>
      <c r="I115" s="16">
        <v>0</v>
      </c>
      <c r="J115" s="16">
        <v>0</v>
      </c>
      <c r="K115" s="16">
        <v>0</v>
      </c>
      <c r="L115" s="16">
        <v>0</v>
      </c>
      <c r="M115" s="16">
        <v>0</v>
      </c>
      <c r="N115" s="16">
        <v>0</v>
      </c>
      <c r="O115" s="16">
        <v>0</v>
      </c>
      <c r="P115" s="16">
        <v>0</v>
      </c>
      <c r="Q115" s="16">
        <v>0</v>
      </c>
      <c r="R115" s="16">
        <v>0</v>
      </c>
      <c r="S115" s="16">
        <v>0</v>
      </c>
      <c r="T115" s="16">
        <v>0</v>
      </c>
      <c r="U115" s="16">
        <v>0</v>
      </c>
    </row>
    <row r="116" spans="1:21" s="11" customFormat="1" x14ac:dyDescent="0.25">
      <c r="A116" s="25" t="s">
        <v>64</v>
      </c>
      <c r="B116" s="32" t="s">
        <v>1</v>
      </c>
      <c r="C116" s="34" t="s">
        <v>65</v>
      </c>
      <c r="D116" s="26">
        <v>36415</v>
      </c>
      <c r="E116" s="16">
        <v>10</v>
      </c>
      <c r="F116" s="16">
        <v>5</v>
      </c>
      <c r="G116" s="35">
        <v>1.8</v>
      </c>
      <c r="H116" s="35">
        <v>9</v>
      </c>
      <c r="I116" s="16">
        <v>7.9</v>
      </c>
      <c r="J116" s="16">
        <v>7.9</v>
      </c>
      <c r="K116" s="16">
        <v>8.8000000000000007</v>
      </c>
      <c r="L116" s="16">
        <v>6.5</v>
      </c>
      <c r="M116" s="16">
        <v>6.5</v>
      </c>
      <c r="N116" s="16">
        <v>6.5</v>
      </c>
      <c r="O116" s="16">
        <v>6.5</v>
      </c>
      <c r="P116" s="16">
        <v>6.5</v>
      </c>
      <c r="Q116" s="16">
        <v>8.57</v>
      </c>
      <c r="R116" s="16">
        <v>9</v>
      </c>
      <c r="S116" s="16">
        <v>8.57</v>
      </c>
      <c r="T116" s="16">
        <v>2.85</v>
      </c>
      <c r="U116" s="16">
        <v>1.8</v>
      </c>
    </row>
    <row r="117" spans="1:21" s="11" customFormat="1" x14ac:dyDescent="0.25">
      <c r="A117" s="25"/>
      <c r="B117" s="32"/>
      <c r="C117" s="29" t="s">
        <v>296</v>
      </c>
      <c r="D117" s="26"/>
      <c r="E117" s="39">
        <f>SUM(E115:E116)</f>
        <v>10</v>
      </c>
      <c r="F117" s="39">
        <f t="shared" ref="F117" si="305">SUM(F115:F116)</f>
        <v>5</v>
      </c>
      <c r="G117" s="39">
        <f t="shared" ref="G117" si="306">SUM(G115:G116)</f>
        <v>1.8</v>
      </c>
      <c r="H117" s="39">
        <f t="shared" ref="H117" si="307">SUM(H115:H116)</f>
        <v>9</v>
      </c>
      <c r="I117" s="39">
        <f t="shared" ref="I117" si="308">SUM(I115:I116)</f>
        <v>7.9</v>
      </c>
      <c r="J117" s="39">
        <f t="shared" ref="J117" si="309">SUM(J115:J116)</f>
        <v>7.9</v>
      </c>
      <c r="K117" s="39">
        <f t="shared" ref="K117" si="310">SUM(K115:K116)</f>
        <v>8.8000000000000007</v>
      </c>
      <c r="L117" s="39">
        <f t="shared" ref="L117" si="311">SUM(L115:L116)</f>
        <v>6.5</v>
      </c>
      <c r="M117" s="39">
        <f t="shared" ref="M117" si="312">SUM(M115:M116)</f>
        <v>6.5</v>
      </c>
      <c r="N117" s="39">
        <f t="shared" ref="N117" si="313">SUM(N115:N116)</f>
        <v>6.5</v>
      </c>
      <c r="O117" s="39">
        <f t="shared" ref="O117" si="314">SUM(O115:O116)</f>
        <v>6.5</v>
      </c>
      <c r="P117" s="39">
        <f t="shared" ref="P117" si="315">SUM(P115:P116)</f>
        <v>6.5</v>
      </c>
      <c r="Q117" s="39">
        <f t="shared" ref="Q117" si="316">SUM(Q115:Q116)</f>
        <v>8.57</v>
      </c>
      <c r="R117" s="39">
        <f t="shared" ref="R117" si="317">SUM(R115:R116)</f>
        <v>9</v>
      </c>
      <c r="S117" s="39">
        <f t="shared" ref="S117" si="318">SUM(S115:S116)</f>
        <v>8.57</v>
      </c>
      <c r="T117" s="39">
        <f t="shared" ref="T117" si="319">SUM(T115:T116)</f>
        <v>2.85</v>
      </c>
      <c r="U117" s="39">
        <f t="shared" ref="U117" si="320">SUM(U115:U116)</f>
        <v>1.8</v>
      </c>
    </row>
    <row r="118" spans="1:21" s="11" customFormat="1" x14ac:dyDescent="0.25">
      <c r="A118" s="25"/>
      <c r="B118" s="32"/>
      <c r="C118" s="34"/>
      <c r="D118" s="26"/>
      <c r="E118" s="16"/>
      <c r="F118" s="16"/>
      <c r="G118" s="35"/>
      <c r="H118" s="35"/>
      <c r="I118" s="16"/>
      <c r="J118" s="16"/>
      <c r="K118" s="16"/>
      <c r="L118" s="16"/>
      <c r="M118" s="16"/>
      <c r="N118" s="16"/>
      <c r="O118" s="16"/>
      <c r="P118" s="16"/>
      <c r="Q118" s="16"/>
      <c r="R118" s="16"/>
      <c r="S118" s="16"/>
      <c r="T118" s="16"/>
      <c r="U118" s="16"/>
    </row>
    <row r="119" spans="1:21" s="11" customFormat="1" x14ac:dyDescent="0.25">
      <c r="A119" s="27" t="s">
        <v>88</v>
      </c>
      <c r="B119" s="33" t="s">
        <v>1</v>
      </c>
      <c r="C119" s="29" t="s">
        <v>2</v>
      </c>
      <c r="D119" s="28">
        <v>80202</v>
      </c>
      <c r="E119" s="16">
        <v>121</v>
      </c>
      <c r="F119" s="16">
        <v>60.5</v>
      </c>
      <c r="G119" s="35">
        <v>5.42</v>
      </c>
      <c r="H119" s="35">
        <v>108.9</v>
      </c>
      <c r="I119" s="16">
        <v>95.59</v>
      </c>
      <c r="J119" s="16">
        <v>95.59</v>
      </c>
      <c r="K119" s="16">
        <v>106.48</v>
      </c>
      <c r="L119" s="16">
        <v>6.69</v>
      </c>
      <c r="M119" s="16">
        <v>6.69</v>
      </c>
      <c r="N119" s="16">
        <v>6.69</v>
      </c>
      <c r="O119" s="16">
        <v>6.69</v>
      </c>
      <c r="P119" s="16">
        <v>6.69</v>
      </c>
      <c r="Q119" s="16">
        <v>13.54</v>
      </c>
      <c r="R119" s="16">
        <v>108.9</v>
      </c>
      <c r="S119" s="16">
        <v>13.54</v>
      </c>
      <c r="T119" s="16">
        <v>5.42</v>
      </c>
      <c r="U119" s="16">
        <v>11.18</v>
      </c>
    </row>
    <row r="120" spans="1:21" s="11" customFormat="1" x14ac:dyDescent="0.25">
      <c r="A120" s="25" t="s">
        <v>64</v>
      </c>
      <c r="B120" s="32" t="s">
        <v>1</v>
      </c>
      <c r="C120" s="34" t="s">
        <v>65</v>
      </c>
      <c r="D120" s="26">
        <v>36415</v>
      </c>
      <c r="E120" s="16">
        <v>10</v>
      </c>
      <c r="F120" s="16">
        <v>5</v>
      </c>
      <c r="G120" s="35">
        <v>1.8</v>
      </c>
      <c r="H120" s="35">
        <v>9</v>
      </c>
      <c r="I120" s="16">
        <v>7.9</v>
      </c>
      <c r="J120" s="16">
        <v>7.9</v>
      </c>
      <c r="K120" s="16">
        <v>8.8000000000000007</v>
      </c>
      <c r="L120" s="16">
        <v>6.5</v>
      </c>
      <c r="M120" s="16">
        <v>6.5</v>
      </c>
      <c r="N120" s="16">
        <v>6.5</v>
      </c>
      <c r="O120" s="16">
        <v>6.5</v>
      </c>
      <c r="P120" s="16">
        <v>6.5</v>
      </c>
      <c r="Q120" s="16">
        <v>8.57</v>
      </c>
      <c r="R120" s="16">
        <v>9</v>
      </c>
      <c r="S120" s="16">
        <v>8.57</v>
      </c>
      <c r="T120" s="16">
        <v>2.85</v>
      </c>
      <c r="U120" s="16">
        <v>1.8</v>
      </c>
    </row>
    <row r="121" spans="1:21" s="11" customFormat="1" x14ac:dyDescent="0.25">
      <c r="A121" s="25"/>
      <c r="B121" s="32"/>
      <c r="C121" s="29" t="s">
        <v>296</v>
      </c>
      <c r="D121" s="26"/>
      <c r="E121" s="39">
        <f>SUM(E119:E120)</f>
        <v>131</v>
      </c>
      <c r="F121" s="39">
        <f t="shared" ref="F121" si="321">SUM(F119:F120)</f>
        <v>65.5</v>
      </c>
      <c r="G121" s="39">
        <f t="shared" ref="G121" si="322">SUM(G119:G120)</f>
        <v>7.22</v>
      </c>
      <c r="H121" s="39">
        <f t="shared" ref="H121" si="323">SUM(H119:H120)</f>
        <v>117.9</v>
      </c>
      <c r="I121" s="39">
        <f t="shared" ref="I121" si="324">SUM(I119:I120)</f>
        <v>103.49000000000001</v>
      </c>
      <c r="J121" s="39">
        <f t="shared" ref="J121" si="325">SUM(J119:J120)</f>
        <v>103.49000000000001</v>
      </c>
      <c r="K121" s="39">
        <f t="shared" ref="K121" si="326">SUM(K119:K120)</f>
        <v>115.28</v>
      </c>
      <c r="L121" s="39">
        <f t="shared" ref="L121" si="327">SUM(L119:L120)</f>
        <v>13.190000000000001</v>
      </c>
      <c r="M121" s="39">
        <f t="shared" ref="M121" si="328">SUM(M119:M120)</f>
        <v>13.190000000000001</v>
      </c>
      <c r="N121" s="39">
        <f t="shared" ref="N121" si="329">SUM(N119:N120)</f>
        <v>13.190000000000001</v>
      </c>
      <c r="O121" s="39">
        <f t="shared" ref="O121" si="330">SUM(O119:O120)</f>
        <v>13.190000000000001</v>
      </c>
      <c r="P121" s="39">
        <f t="shared" ref="P121" si="331">SUM(P119:P120)</f>
        <v>13.190000000000001</v>
      </c>
      <c r="Q121" s="39">
        <f t="shared" ref="Q121" si="332">SUM(Q119:Q120)</f>
        <v>22.11</v>
      </c>
      <c r="R121" s="39">
        <f t="shared" ref="R121" si="333">SUM(R119:R120)</f>
        <v>117.9</v>
      </c>
      <c r="S121" s="39">
        <f t="shared" ref="S121" si="334">SUM(S119:S120)</f>
        <v>22.11</v>
      </c>
      <c r="T121" s="39">
        <f t="shared" ref="T121" si="335">SUM(T119:T120)</f>
        <v>8.27</v>
      </c>
      <c r="U121" s="39">
        <f t="shared" ref="U121" si="336">SUM(U119:U120)</f>
        <v>12.98</v>
      </c>
    </row>
    <row r="122" spans="1:21" s="11" customFormat="1" x14ac:dyDescent="0.25">
      <c r="A122" s="25"/>
      <c r="B122" s="32"/>
      <c r="C122" s="34"/>
      <c r="D122" s="26"/>
      <c r="E122" s="16"/>
      <c r="F122" s="16"/>
      <c r="G122" s="35"/>
      <c r="H122" s="35"/>
      <c r="I122" s="16"/>
      <c r="J122" s="16"/>
      <c r="K122" s="16"/>
      <c r="L122" s="16"/>
      <c r="M122" s="16"/>
      <c r="N122" s="16"/>
      <c r="O122" s="16"/>
      <c r="P122" s="16"/>
      <c r="Q122" s="16"/>
      <c r="R122" s="16"/>
      <c r="S122" s="16"/>
      <c r="T122" s="16"/>
      <c r="U122" s="16"/>
    </row>
    <row r="123" spans="1:21" s="11" customFormat="1" x14ac:dyDescent="0.25">
      <c r="A123" s="27" t="s">
        <v>89</v>
      </c>
      <c r="B123" s="33" t="s">
        <v>1</v>
      </c>
      <c r="C123" s="29" t="s">
        <v>2</v>
      </c>
      <c r="D123" s="28">
        <v>80307</v>
      </c>
      <c r="E123" s="16">
        <v>172</v>
      </c>
      <c r="F123" s="16">
        <v>86</v>
      </c>
      <c r="G123" s="35">
        <v>24.86</v>
      </c>
      <c r="H123" s="35">
        <v>154.80000000000001</v>
      </c>
      <c r="I123" s="16">
        <v>135.88</v>
      </c>
      <c r="J123" s="16">
        <v>135.88</v>
      </c>
      <c r="K123" s="16">
        <v>151.36000000000001</v>
      </c>
      <c r="L123" s="16">
        <v>31.92</v>
      </c>
      <c r="M123" s="16">
        <v>31.92</v>
      </c>
      <c r="N123" s="16">
        <v>31.92</v>
      </c>
      <c r="O123" s="16">
        <v>31.92</v>
      </c>
      <c r="P123" s="16">
        <v>31.92</v>
      </c>
      <c r="Q123" s="16">
        <v>62.14</v>
      </c>
      <c r="R123" s="16">
        <v>154.80000000000001</v>
      </c>
      <c r="S123" s="16">
        <v>62.14</v>
      </c>
      <c r="T123" s="16">
        <v>24.86</v>
      </c>
      <c r="U123" s="16">
        <v>47.89</v>
      </c>
    </row>
    <row r="124" spans="1:21" s="11" customFormat="1" x14ac:dyDescent="0.25">
      <c r="A124" s="25" t="s">
        <v>64</v>
      </c>
      <c r="B124" s="32" t="s">
        <v>1</v>
      </c>
      <c r="C124" s="34" t="s">
        <v>65</v>
      </c>
      <c r="D124" s="26">
        <v>36415</v>
      </c>
      <c r="E124" s="16">
        <v>10</v>
      </c>
      <c r="F124" s="16">
        <v>5</v>
      </c>
      <c r="G124" s="35">
        <v>1.8</v>
      </c>
      <c r="H124" s="35">
        <v>9</v>
      </c>
      <c r="I124" s="16">
        <v>7.9</v>
      </c>
      <c r="J124" s="16">
        <v>7.9</v>
      </c>
      <c r="K124" s="16">
        <v>8.8000000000000007</v>
      </c>
      <c r="L124" s="16">
        <v>6.5</v>
      </c>
      <c r="M124" s="16">
        <v>6.5</v>
      </c>
      <c r="N124" s="16">
        <v>6.5</v>
      </c>
      <c r="O124" s="16">
        <v>6.5</v>
      </c>
      <c r="P124" s="16">
        <v>6.5</v>
      </c>
      <c r="Q124" s="16">
        <v>8.57</v>
      </c>
      <c r="R124" s="16">
        <v>9</v>
      </c>
      <c r="S124" s="16">
        <v>8.57</v>
      </c>
      <c r="T124" s="16">
        <v>2.85</v>
      </c>
      <c r="U124" s="16">
        <v>1.8</v>
      </c>
    </row>
    <row r="125" spans="1:21" s="11" customFormat="1" x14ac:dyDescent="0.25">
      <c r="A125" s="25"/>
      <c r="B125" s="32"/>
      <c r="C125" s="29" t="s">
        <v>296</v>
      </c>
      <c r="D125" s="26"/>
      <c r="E125" s="39">
        <f>SUM(E123:E124)</f>
        <v>182</v>
      </c>
      <c r="F125" s="39">
        <f t="shared" ref="F125" si="337">SUM(F123:F124)</f>
        <v>91</v>
      </c>
      <c r="G125" s="39">
        <f t="shared" ref="G125" si="338">SUM(G123:G124)</f>
        <v>26.66</v>
      </c>
      <c r="H125" s="39">
        <f t="shared" ref="H125" si="339">SUM(H123:H124)</f>
        <v>163.80000000000001</v>
      </c>
      <c r="I125" s="39">
        <f t="shared" ref="I125" si="340">SUM(I123:I124)</f>
        <v>143.78</v>
      </c>
      <c r="J125" s="39">
        <f t="shared" ref="J125" si="341">SUM(J123:J124)</f>
        <v>143.78</v>
      </c>
      <c r="K125" s="39">
        <f t="shared" ref="K125" si="342">SUM(K123:K124)</f>
        <v>160.16000000000003</v>
      </c>
      <c r="L125" s="39">
        <f t="shared" ref="L125" si="343">SUM(L123:L124)</f>
        <v>38.42</v>
      </c>
      <c r="M125" s="39">
        <f t="shared" ref="M125" si="344">SUM(M123:M124)</f>
        <v>38.42</v>
      </c>
      <c r="N125" s="39">
        <f t="shared" ref="N125" si="345">SUM(N123:N124)</f>
        <v>38.42</v>
      </c>
      <c r="O125" s="39">
        <f t="shared" ref="O125" si="346">SUM(O123:O124)</f>
        <v>38.42</v>
      </c>
      <c r="P125" s="39">
        <f t="shared" ref="P125" si="347">SUM(P123:P124)</f>
        <v>38.42</v>
      </c>
      <c r="Q125" s="39">
        <f t="shared" ref="Q125" si="348">SUM(Q123:Q124)</f>
        <v>70.710000000000008</v>
      </c>
      <c r="R125" s="39">
        <f t="shared" ref="R125" si="349">SUM(R123:R124)</f>
        <v>163.80000000000001</v>
      </c>
      <c r="S125" s="39">
        <f t="shared" ref="S125" si="350">SUM(S123:S124)</f>
        <v>70.710000000000008</v>
      </c>
      <c r="T125" s="39">
        <f t="shared" ref="T125" si="351">SUM(T123:T124)</f>
        <v>27.71</v>
      </c>
      <c r="U125" s="39">
        <f t="shared" ref="U125" si="352">SUM(U123:U124)</f>
        <v>49.69</v>
      </c>
    </row>
    <row r="126" spans="1:21" s="11" customFormat="1" x14ac:dyDescent="0.25">
      <c r="A126" s="25"/>
      <c r="B126" s="32"/>
      <c r="C126" s="34"/>
      <c r="D126" s="26"/>
      <c r="E126" s="16"/>
      <c r="F126" s="16"/>
      <c r="G126" s="35"/>
      <c r="H126" s="35"/>
      <c r="I126" s="16"/>
      <c r="J126" s="16"/>
      <c r="K126" s="16"/>
      <c r="L126" s="16"/>
      <c r="M126" s="16"/>
      <c r="N126" s="16"/>
      <c r="O126" s="16"/>
      <c r="P126" s="16"/>
      <c r="Q126" s="16"/>
      <c r="R126" s="16"/>
      <c r="S126" s="16"/>
      <c r="T126" s="16"/>
      <c r="U126" s="16"/>
    </row>
    <row r="127" spans="1:21" s="11" customFormat="1" x14ac:dyDescent="0.25">
      <c r="A127" s="27" t="s">
        <v>91</v>
      </c>
      <c r="B127" s="33" t="s">
        <v>1</v>
      </c>
      <c r="C127" s="29" t="s">
        <v>2</v>
      </c>
      <c r="D127" s="28">
        <v>82040</v>
      </c>
      <c r="E127" s="16">
        <v>115</v>
      </c>
      <c r="F127" s="16">
        <v>57.5</v>
      </c>
      <c r="G127" s="35">
        <v>1.98</v>
      </c>
      <c r="H127" s="35">
        <v>103.5</v>
      </c>
      <c r="I127" s="16">
        <v>90.850000000000009</v>
      </c>
      <c r="J127" s="16">
        <v>90.850000000000009</v>
      </c>
      <c r="K127" s="16">
        <v>101.2</v>
      </c>
      <c r="L127" s="16">
        <v>2.71</v>
      </c>
      <c r="M127" s="16">
        <v>2.71</v>
      </c>
      <c r="N127" s="16">
        <v>2.71</v>
      </c>
      <c r="O127" s="16">
        <v>2.71</v>
      </c>
      <c r="P127" s="16">
        <v>2.71</v>
      </c>
      <c r="Q127" s="16">
        <v>4.95</v>
      </c>
      <c r="R127" s="16">
        <v>103.5</v>
      </c>
      <c r="S127" s="16">
        <v>4.95</v>
      </c>
      <c r="T127" s="16">
        <v>1.98</v>
      </c>
      <c r="U127" s="16">
        <v>4.08</v>
      </c>
    </row>
    <row r="128" spans="1:21" s="11" customFormat="1" x14ac:dyDescent="0.25">
      <c r="A128" s="25" t="s">
        <v>64</v>
      </c>
      <c r="B128" s="32" t="s">
        <v>1</v>
      </c>
      <c r="C128" s="34" t="s">
        <v>65</v>
      </c>
      <c r="D128" s="26">
        <v>36415</v>
      </c>
      <c r="E128" s="16">
        <v>10</v>
      </c>
      <c r="F128" s="16">
        <v>5</v>
      </c>
      <c r="G128" s="35">
        <v>1.8</v>
      </c>
      <c r="H128" s="35">
        <v>9</v>
      </c>
      <c r="I128" s="16">
        <v>7.9</v>
      </c>
      <c r="J128" s="16">
        <v>7.9</v>
      </c>
      <c r="K128" s="16">
        <v>8.8000000000000007</v>
      </c>
      <c r="L128" s="16">
        <v>6.5</v>
      </c>
      <c r="M128" s="16">
        <v>6.5</v>
      </c>
      <c r="N128" s="16">
        <v>6.5</v>
      </c>
      <c r="O128" s="16">
        <v>6.5</v>
      </c>
      <c r="P128" s="16">
        <v>6.5</v>
      </c>
      <c r="Q128" s="16">
        <v>8.57</v>
      </c>
      <c r="R128" s="16">
        <v>9</v>
      </c>
      <c r="S128" s="16">
        <v>8.57</v>
      </c>
      <c r="T128" s="16">
        <v>2.85</v>
      </c>
      <c r="U128" s="16">
        <v>1.8</v>
      </c>
    </row>
    <row r="129" spans="1:21" s="11" customFormat="1" x14ac:dyDescent="0.25">
      <c r="A129" s="25"/>
      <c r="B129" s="32"/>
      <c r="C129" s="29" t="s">
        <v>296</v>
      </c>
      <c r="D129" s="26"/>
      <c r="E129" s="39">
        <f>SUM(E127:E128)</f>
        <v>125</v>
      </c>
      <c r="F129" s="39">
        <f t="shared" ref="F129" si="353">SUM(F127:F128)</f>
        <v>62.5</v>
      </c>
      <c r="G129" s="39">
        <f t="shared" ref="G129" si="354">SUM(G127:G128)</f>
        <v>3.7800000000000002</v>
      </c>
      <c r="H129" s="39">
        <f t="shared" ref="H129" si="355">SUM(H127:H128)</f>
        <v>112.5</v>
      </c>
      <c r="I129" s="39">
        <f t="shared" ref="I129" si="356">SUM(I127:I128)</f>
        <v>98.750000000000014</v>
      </c>
      <c r="J129" s="39">
        <f t="shared" ref="J129" si="357">SUM(J127:J128)</f>
        <v>98.750000000000014</v>
      </c>
      <c r="K129" s="39">
        <f t="shared" ref="K129" si="358">SUM(K127:K128)</f>
        <v>110</v>
      </c>
      <c r="L129" s="39">
        <f t="shared" ref="L129" si="359">SUM(L127:L128)</f>
        <v>9.2100000000000009</v>
      </c>
      <c r="M129" s="39">
        <f t="shared" ref="M129" si="360">SUM(M127:M128)</f>
        <v>9.2100000000000009</v>
      </c>
      <c r="N129" s="39">
        <f t="shared" ref="N129" si="361">SUM(N127:N128)</f>
        <v>9.2100000000000009</v>
      </c>
      <c r="O129" s="39">
        <f t="shared" ref="O129" si="362">SUM(O127:O128)</f>
        <v>9.2100000000000009</v>
      </c>
      <c r="P129" s="39">
        <f t="shared" ref="P129" si="363">SUM(P127:P128)</f>
        <v>9.2100000000000009</v>
      </c>
      <c r="Q129" s="39">
        <f t="shared" ref="Q129" si="364">SUM(Q127:Q128)</f>
        <v>13.52</v>
      </c>
      <c r="R129" s="39">
        <f t="shared" ref="R129" si="365">SUM(R127:R128)</f>
        <v>112.5</v>
      </c>
      <c r="S129" s="39">
        <f t="shared" ref="S129" si="366">SUM(S127:S128)</f>
        <v>13.52</v>
      </c>
      <c r="T129" s="39">
        <f t="shared" ref="T129" si="367">SUM(T127:T128)</f>
        <v>4.83</v>
      </c>
      <c r="U129" s="39">
        <f t="shared" ref="U129" si="368">SUM(U127:U128)</f>
        <v>5.88</v>
      </c>
    </row>
    <row r="130" spans="1:21" s="11" customFormat="1" x14ac:dyDescent="0.25">
      <c r="A130" s="25"/>
      <c r="B130" s="32"/>
      <c r="C130" s="34"/>
      <c r="D130" s="26"/>
      <c r="E130" s="16"/>
      <c r="F130" s="16"/>
      <c r="G130" s="35"/>
      <c r="H130" s="35"/>
      <c r="I130" s="16"/>
      <c r="J130" s="16"/>
      <c r="K130" s="16"/>
      <c r="L130" s="16"/>
      <c r="M130" s="16"/>
      <c r="N130" s="16"/>
      <c r="O130" s="16"/>
      <c r="P130" s="16"/>
      <c r="Q130" s="16"/>
      <c r="R130" s="16"/>
      <c r="S130" s="16"/>
      <c r="T130" s="16"/>
      <c r="U130" s="16"/>
    </row>
    <row r="131" spans="1:21" s="11" customFormat="1" x14ac:dyDescent="0.25">
      <c r="A131" s="27" t="s">
        <v>92</v>
      </c>
      <c r="B131" s="33" t="s">
        <v>1</v>
      </c>
      <c r="C131" s="29" t="s">
        <v>2</v>
      </c>
      <c r="D131" s="28">
        <v>82105</v>
      </c>
      <c r="E131" s="16">
        <v>208</v>
      </c>
      <c r="F131" s="16">
        <v>104</v>
      </c>
      <c r="G131" s="35">
        <v>6.71</v>
      </c>
      <c r="H131" s="35">
        <v>187.20000000000002</v>
      </c>
      <c r="I131" s="16">
        <v>164.32</v>
      </c>
      <c r="J131" s="16">
        <v>164.32</v>
      </c>
      <c r="K131" s="16">
        <v>183.04</v>
      </c>
      <c r="L131" s="16">
        <v>8.2799999999999994</v>
      </c>
      <c r="M131" s="16">
        <v>8.2799999999999994</v>
      </c>
      <c r="N131" s="16">
        <v>8.2799999999999994</v>
      </c>
      <c r="O131" s="16">
        <v>8.2799999999999994</v>
      </c>
      <c r="P131" s="16">
        <v>8.2799999999999994</v>
      </c>
      <c r="Q131" s="16">
        <v>16.77</v>
      </c>
      <c r="R131" s="16">
        <v>187.20000000000002</v>
      </c>
      <c r="S131" s="16">
        <v>16.77</v>
      </c>
      <c r="T131" s="16">
        <v>6.71</v>
      </c>
      <c r="U131" s="16">
        <v>13.84</v>
      </c>
    </row>
    <row r="132" spans="1:21" s="11" customFormat="1" x14ac:dyDescent="0.25">
      <c r="A132" s="25" t="s">
        <v>64</v>
      </c>
      <c r="B132" s="32" t="s">
        <v>1</v>
      </c>
      <c r="C132" s="34" t="s">
        <v>65</v>
      </c>
      <c r="D132" s="26">
        <v>36415</v>
      </c>
      <c r="E132" s="16">
        <v>10</v>
      </c>
      <c r="F132" s="16">
        <v>5</v>
      </c>
      <c r="G132" s="35">
        <v>1.8</v>
      </c>
      <c r="H132" s="35">
        <v>9</v>
      </c>
      <c r="I132" s="16">
        <v>7.9</v>
      </c>
      <c r="J132" s="16">
        <v>7.9</v>
      </c>
      <c r="K132" s="16">
        <v>8.8000000000000007</v>
      </c>
      <c r="L132" s="16">
        <v>6.5</v>
      </c>
      <c r="M132" s="16">
        <v>6.5</v>
      </c>
      <c r="N132" s="16">
        <v>6.5</v>
      </c>
      <c r="O132" s="16">
        <v>6.5</v>
      </c>
      <c r="P132" s="16">
        <v>6.5</v>
      </c>
      <c r="Q132" s="16">
        <v>8.57</v>
      </c>
      <c r="R132" s="16">
        <v>9</v>
      </c>
      <c r="S132" s="16">
        <v>8.57</v>
      </c>
      <c r="T132" s="16">
        <v>2.85</v>
      </c>
      <c r="U132" s="16">
        <v>1.8</v>
      </c>
    </row>
    <row r="133" spans="1:21" s="11" customFormat="1" x14ac:dyDescent="0.25">
      <c r="A133" s="25"/>
      <c r="B133" s="32"/>
      <c r="C133" s="29" t="s">
        <v>296</v>
      </c>
      <c r="D133" s="26"/>
      <c r="E133" s="39">
        <f>SUM(E131:E132)</f>
        <v>218</v>
      </c>
      <c r="F133" s="39">
        <f t="shared" ref="F133" si="369">SUM(F131:F132)</f>
        <v>109</v>
      </c>
      <c r="G133" s="39">
        <f t="shared" ref="G133" si="370">SUM(G131:G132)</f>
        <v>8.51</v>
      </c>
      <c r="H133" s="39">
        <f t="shared" ref="H133" si="371">SUM(H131:H132)</f>
        <v>196.20000000000002</v>
      </c>
      <c r="I133" s="39">
        <f t="shared" ref="I133" si="372">SUM(I131:I132)</f>
        <v>172.22</v>
      </c>
      <c r="J133" s="39">
        <f t="shared" ref="J133" si="373">SUM(J131:J132)</f>
        <v>172.22</v>
      </c>
      <c r="K133" s="39">
        <f t="shared" ref="K133" si="374">SUM(K131:K132)</f>
        <v>191.84</v>
      </c>
      <c r="L133" s="39">
        <f t="shared" ref="L133" si="375">SUM(L131:L132)</f>
        <v>14.78</v>
      </c>
      <c r="M133" s="39">
        <f t="shared" ref="M133" si="376">SUM(M131:M132)</f>
        <v>14.78</v>
      </c>
      <c r="N133" s="39">
        <f t="shared" ref="N133" si="377">SUM(N131:N132)</f>
        <v>14.78</v>
      </c>
      <c r="O133" s="39">
        <f t="shared" ref="O133" si="378">SUM(O131:O132)</f>
        <v>14.78</v>
      </c>
      <c r="P133" s="39">
        <f t="shared" ref="P133" si="379">SUM(P131:P132)</f>
        <v>14.78</v>
      </c>
      <c r="Q133" s="39">
        <f t="shared" ref="Q133" si="380">SUM(Q131:Q132)</f>
        <v>25.34</v>
      </c>
      <c r="R133" s="39">
        <f t="shared" ref="R133" si="381">SUM(R131:R132)</f>
        <v>196.20000000000002</v>
      </c>
      <c r="S133" s="39">
        <f t="shared" ref="S133" si="382">SUM(S131:S132)</f>
        <v>25.34</v>
      </c>
      <c r="T133" s="39">
        <f t="shared" ref="T133" si="383">SUM(T131:T132)</f>
        <v>9.56</v>
      </c>
      <c r="U133" s="39">
        <f t="shared" ref="U133" si="384">SUM(U131:U132)</f>
        <v>15.64</v>
      </c>
    </row>
    <row r="134" spans="1:21" s="11" customFormat="1" x14ac:dyDescent="0.25">
      <c r="A134" s="25"/>
      <c r="B134" s="32"/>
      <c r="C134" s="34"/>
      <c r="D134" s="26"/>
      <c r="E134" s="16"/>
      <c r="F134" s="16"/>
      <c r="G134" s="35"/>
      <c r="H134" s="35"/>
      <c r="I134" s="16"/>
      <c r="J134" s="16"/>
      <c r="K134" s="16"/>
      <c r="L134" s="16"/>
      <c r="M134" s="16"/>
      <c r="N134" s="16"/>
      <c r="O134" s="16"/>
      <c r="P134" s="16"/>
      <c r="Q134" s="16"/>
      <c r="R134" s="16"/>
      <c r="S134" s="16"/>
      <c r="T134" s="16"/>
      <c r="U134" s="16"/>
    </row>
    <row r="135" spans="1:21" s="11" customFormat="1" x14ac:dyDescent="0.25">
      <c r="A135" s="27" t="s">
        <v>93</v>
      </c>
      <c r="B135" s="33" t="s">
        <v>1</v>
      </c>
      <c r="C135" s="29" t="s">
        <v>2</v>
      </c>
      <c r="D135" s="28">
        <v>82150</v>
      </c>
      <c r="E135" s="16">
        <v>84</v>
      </c>
      <c r="F135" s="16">
        <v>42</v>
      </c>
      <c r="G135" s="35">
        <v>2.59</v>
      </c>
      <c r="H135" s="35">
        <v>75.600000000000009</v>
      </c>
      <c r="I135" s="16">
        <v>66.36</v>
      </c>
      <c r="J135" s="16">
        <v>66.36</v>
      </c>
      <c r="K135" s="16">
        <v>73.92</v>
      </c>
      <c r="L135" s="16">
        <v>3.07</v>
      </c>
      <c r="M135" s="16">
        <v>3.07</v>
      </c>
      <c r="N135" s="16">
        <v>3.07</v>
      </c>
      <c r="O135" s="16">
        <v>3.07</v>
      </c>
      <c r="P135" s="16">
        <v>3.07</v>
      </c>
      <c r="Q135" s="16">
        <v>6.48</v>
      </c>
      <c r="R135" s="16">
        <v>75.600000000000009</v>
      </c>
      <c r="S135" s="16">
        <v>6.48</v>
      </c>
      <c r="T135" s="16">
        <v>2.59</v>
      </c>
      <c r="U135" s="16">
        <v>5.35</v>
      </c>
    </row>
    <row r="136" spans="1:21" s="11" customFormat="1" x14ac:dyDescent="0.25">
      <c r="A136" s="25" t="s">
        <v>64</v>
      </c>
      <c r="B136" s="32" t="s">
        <v>1</v>
      </c>
      <c r="C136" s="34" t="s">
        <v>65</v>
      </c>
      <c r="D136" s="26">
        <v>36415</v>
      </c>
      <c r="E136" s="16">
        <v>10</v>
      </c>
      <c r="F136" s="16">
        <v>5</v>
      </c>
      <c r="G136" s="35">
        <v>1.8</v>
      </c>
      <c r="H136" s="35">
        <v>9</v>
      </c>
      <c r="I136" s="16">
        <v>7.9</v>
      </c>
      <c r="J136" s="16">
        <v>7.9</v>
      </c>
      <c r="K136" s="16">
        <v>8.8000000000000007</v>
      </c>
      <c r="L136" s="16">
        <v>6.5</v>
      </c>
      <c r="M136" s="16">
        <v>6.5</v>
      </c>
      <c r="N136" s="16">
        <v>6.5</v>
      </c>
      <c r="O136" s="16">
        <v>6.5</v>
      </c>
      <c r="P136" s="16">
        <v>6.5</v>
      </c>
      <c r="Q136" s="16">
        <v>8.57</v>
      </c>
      <c r="R136" s="16">
        <v>9</v>
      </c>
      <c r="S136" s="16">
        <v>8.57</v>
      </c>
      <c r="T136" s="16">
        <v>2.85</v>
      </c>
      <c r="U136" s="16">
        <v>1.8</v>
      </c>
    </row>
    <row r="137" spans="1:21" s="11" customFormat="1" x14ac:dyDescent="0.25">
      <c r="A137" s="25"/>
      <c r="B137" s="32"/>
      <c r="C137" s="29" t="s">
        <v>296</v>
      </c>
      <c r="D137" s="26"/>
      <c r="E137" s="39">
        <f>SUM(E135:E136)</f>
        <v>94</v>
      </c>
      <c r="F137" s="39">
        <f t="shared" ref="F137" si="385">SUM(F135:F136)</f>
        <v>47</v>
      </c>
      <c r="G137" s="39">
        <f t="shared" ref="G137" si="386">SUM(G135:G136)</f>
        <v>4.3899999999999997</v>
      </c>
      <c r="H137" s="39">
        <f t="shared" ref="H137" si="387">SUM(H135:H136)</f>
        <v>84.600000000000009</v>
      </c>
      <c r="I137" s="39">
        <f t="shared" ref="I137" si="388">SUM(I135:I136)</f>
        <v>74.260000000000005</v>
      </c>
      <c r="J137" s="39">
        <f t="shared" ref="J137" si="389">SUM(J135:J136)</f>
        <v>74.260000000000005</v>
      </c>
      <c r="K137" s="39">
        <f t="shared" ref="K137" si="390">SUM(K135:K136)</f>
        <v>82.72</v>
      </c>
      <c r="L137" s="39">
        <f t="shared" ref="L137" si="391">SUM(L135:L136)</f>
        <v>9.57</v>
      </c>
      <c r="M137" s="39">
        <f t="shared" ref="M137" si="392">SUM(M135:M136)</f>
        <v>9.57</v>
      </c>
      <c r="N137" s="39">
        <f t="shared" ref="N137" si="393">SUM(N135:N136)</f>
        <v>9.57</v>
      </c>
      <c r="O137" s="39">
        <f t="shared" ref="O137" si="394">SUM(O135:O136)</f>
        <v>9.57</v>
      </c>
      <c r="P137" s="39">
        <f t="shared" ref="P137" si="395">SUM(P135:P136)</f>
        <v>9.57</v>
      </c>
      <c r="Q137" s="39">
        <f t="shared" ref="Q137" si="396">SUM(Q135:Q136)</f>
        <v>15.05</v>
      </c>
      <c r="R137" s="39">
        <f t="shared" ref="R137" si="397">SUM(R135:R136)</f>
        <v>84.600000000000009</v>
      </c>
      <c r="S137" s="39">
        <f t="shared" ref="S137" si="398">SUM(S135:S136)</f>
        <v>15.05</v>
      </c>
      <c r="T137" s="39">
        <f t="shared" ref="T137" si="399">SUM(T135:T136)</f>
        <v>5.4399999999999995</v>
      </c>
      <c r="U137" s="39">
        <f t="shared" ref="U137" si="400">SUM(U135:U136)</f>
        <v>7.1499999999999995</v>
      </c>
    </row>
    <row r="138" spans="1:21" s="11" customFormat="1" x14ac:dyDescent="0.25">
      <c r="A138" s="25"/>
      <c r="B138" s="32"/>
      <c r="C138" s="34"/>
      <c r="D138" s="26"/>
      <c r="E138" s="16"/>
      <c r="F138" s="16"/>
      <c r="G138" s="35"/>
      <c r="H138" s="35"/>
      <c r="I138" s="16"/>
      <c r="J138" s="16"/>
      <c r="K138" s="16"/>
      <c r="L138" s="16"/>
      <c r="M138" s="16"/>
      <c r="N138" s="16"/>
      <c r="O138" s="16"/>
      <c r="P138" s="16"/>
      <c r="Q138" s="16"/>
      <c r="R138" s="16"/>
      <c r="S138" s="16"/>
      <c r="T138" s="16"/>
      <c r="U138" s="16"/>
    </row>
    <row r="139" spans="1:21" s="11" customFormat="1" x14ac:dyDescent="0.25">
      <c r="A139" s="27" t="s">
        <v>94</v>
      </c>
      <c r="B139" s="33" t="s">
        <v>1</v>
      </c>
      <c r="C139" s="29" t="s">
        <v>2</v>
      </c>
      <c r="D139" s="28">
        <v>82239</v>
      </c>
      <c r="E139" s="16">
        <v>81</v>
      </c>
      <c r="F139" s="16">
        <v>40.5</v>
      </c>
      <c r="G139" s="35">
        <v>6.85</v>
      </c>
      <c r="H139" s="35">
        <v>72.900000000000006</v>
      </c>
      <c r="I139" s="16">
        <v>63.99</v>
      </c>
      <c r="J139" s="16">
        <v>63.99</v>
      </c>
      <c r="K139" s="16">
        <v>71.28</v>
      </c>
      <c r="L139" s="16">
        <v>8.4600000000000009</v>
      </c>
      <c r="M139" s="16">
        <v>8.4600000000000009</v>
      </c>
      <c r="N139" s="16">
        <v>8.4600000000000009</v>
      </c>
      <c r="O139" s="16">
        <v>8.4600000000000009</v>
      </c>
      <c r="P139" s="16">
        <v>8.4600000000000009</v>
      </c>
      <c r="Q139" s="16">
        <v>17.12</v>
      </c>
      <c r="R139" s="16">
        <v>72.900000000000006</v>
      </c>
      <c r="S139" s="16">
        <v>17.12</v>
      </c>
      <c r="T139" s="16">
        <v>6.85</v>
      </c>
      <c r="U139" s="16">
        <v>14.13</v>
      </c>
    </row>
    <row r="140" spans="1:21" s="11" customFormat="1" x14ac:dyDescent="0.25">
      <c r="A140" s="25" t="s">
        <v>64</v>
      </c>
      <c r="B140" s="32" t="s">
        <v>1</v>
      </c>
      <c r="C140" s="34" t="s">
        <v>65</v>
      </c>
      <c r="D140" s="26">
        <v>36415</v>
      </c>
      <c r="E140" s="16">
        <v>10</v>
      </c>
      <c r="F140" s="16">
        <v>5</v>
      </c>
      <c r="G140" s="35">
        <v>1.8</v>
      </c>
      <c r="H140" s="35">
        <v>9</v>
      </c>
      <c r="I140" s="16">
        <v>7.9</v>
      </c>
      <c r="J140" s="16">
        <v>7.9</v>
      </c>
      <c r="K140" s="16">
        <v>8.8000000000000007</v>
      </c>
      <c r="L140" s="16">
        <v>6.5</v>
      </c>
      <c r="M140" s="16">
        <v>6.5</v>
      </c>
      <c r="N140" s="16">
        <v>6.5</v>
      </c>
      <c r="O140" s="16">
        <v>6.5</v>
      </c>
      <c r="P140" s="16">
        <v>6.5</v>
      </c>
      <c r="Q140" s="16">
        <v>8.57</v>
      </c>
      <c r="R140" s="16">
        <v>9</v>
      </c>
      <c r="S140" s="16">
        <v>8.57</v>
      </c>
      <c r="T140" s="16">
        <v>2.85</v>
      </c>
      <c r="U140" s="16">
        <v>1.8</v>
      </c>
    </row>
    <row r="141" spans="1:21" s="11" customFormat="1" x14ac:dyDescent="0.25">
      <c r="A141" s="25"/>
      <c r="B141" s="32"/>
      <c r="C141" s="29" t="s">
        <v>296</v>
      </c>
      <c r="D141" s="26"/>
      <c r="E141" s="39">
        <f>SUM(E139:E140)</f>
        <v>91</v>
      </c>
      <c r="F141" s="39">
        <f t="shared" ref="F141" si="401">SUM(F139:F140)</f>
        <v>45.5</v>
      </c>
      <c r="G141" s="39">
        <f t="shared" ref="G141" si="402">SUM(G139:G140)</f>
        <v>8.65</v>
      </c>
      <c r="H141" s="39">
        <f t="shared" ref="H141" si="403">SUM(H139:H140)</f>
        <v>81.900000000000006</v>
      </c>
      <c r="I141" s="39">
        <f t="shared" ref="I141" si="404">SUM(I139:I140)</f>
        <v>71.89</v>
      </c>
      <c r="J141" s="39">
        <f t="shared" ref="J141" si="405">SUM(J139:J140)</f>
        <v>71.89</v>
      </c>
      <c r="K141" s="39">
        <f t="shared" ref="K141" si="406">SUM(K139:K140)</f>
        <v>80.08</v>
      </c>
      <c r="L141" s="39">
        <f t="shared" ref="L141" si="407">SUM(L139:L140)</f>
        <v>14.96</v>
      </c>
      <c r="M141" s="39">
        <f t="shared" ref="M141" si="408">SUM(M139:M140)</f>
        <v>14.96</v>
      </c>
      <c r="N141" s="39">
        <f t="shared" ref="N141" si="409">SUM(N139:N140)</f>
        <v>14.96</v>
      </c>
      <c r="O141" s="39">
        <f t="shared" ref="O141" si="410">SUM(O139:O140)</f>
        <v>14.96</v>
      </c>
      <c r="P141" s="39">
        <f t="shared" ref="P141" si="411">SUM(P139:P140)</f>
        <v>14.96</v>
      </c>
      <c r="Q141" s="39">
        <f t="shared" ref="Q141" si="412">SUM(Q139:Q140)</f>
        <v>25.69</v>
      </c>
      <c r="R141" s="39">
        <f t="shared" ref="R141" si="413">SUM(R139:R140)</f>
        <v>81.900000000000006</v>
      </c>
      <c r="S141" s="39">
        <f t="shared" ref="S141" si="414">SUM(S139:S140)</f>
        <v>25.69</v>
      </c>
      <c r="T141" s="39">
        <f t="shared" ref="T141" si="415">SUM(T139:T140)</f>
        <v>9.6999999999999993</v>
      </c>
      <c r="U141" s="39">
        <f t="shared" ref="U141" si="416">SUM(U139:U140)</f>
        <v>15.930000000000001</v>
      </c>
    </row>
    <row r="142" spans="1:21" s="11" customFormat="1" x14ac:dyDescent="0.25">
      <c r="A142" s="25"/>
      <c r="B142" s="32"/>
      <c r="C142" s="34"/>
      <c r="D142" s="26"/>
      <c r="E142" s="16"/>
      <c r="F142" s="16"/>
      <c r="G142" s="35"/>
      <c r="H142" s="35"/>
      <c r="I142" s="16"/>
      <c r="J142" s="16"/>
      <c r="K142" s="16"/>
      <c r="L142" s="16"/>
      <c r="M142" s="16"/>
      <c r="N142" s="16"/>
      <c r="O142" s="16"/>
      <c r="P142" s="16"/>
      <c r="Q142" s="16"/>
      <c r="R142" s="16"/>
      <c r="S142" s="16"/>
      <c r="T142" s="16"/>
      <c r="U142" s="16"/>
    </row>
    <row r="143" spans="1:21" s="11" customFormat="1" x14ac:dyDescent="0.25">
      <c r="A143" s="27" t="s">
        <v>95</v>
      </c>
      <c r="B143" s="33" t="s">
        <v>1</v>
      </c>
      <c r="C143" s="29" t="s">
        <v>2</v>
      </c>
      <c r="D143" s="28">
        <v>82248</v>
      </c>
      <c r="E143" s="16">
        <v>55</v>
      </c>
      <c r="F143" s="16">
        <v>27.5</v>
      </c>
      <c r="G143" s="35">
        <v>1.91</v>
      </c>
      <c r="H143" s="35">
        <v>49.5</v>
      </c>
      <c r="I143" s="16">
        <v>43.45</v>
      </c>
      <c r="J143" s="16">
        <v>43.45</v>
      </c>
      <c r="K143" s="16">
        <v>48.4</v>
      </c>
      <c r="L143" s="16">
        <v>1.91</v>
      </c>
      <c r="M143" s="16">
        <v>1.91</v>
      </c>
      <c r="N143" s="16">
        <v>1.91</v>
      </c>
      <c r="O143" s="16">
        <v>1.91</v>
      </c>
      <c r="P143" s="16">
        <v>1.91</v>
      </c>
      <c r="Q143" s="16">
        <v>5.0199999999999996</v>
      </c>
      <c r="R143" s="16">
        <v>49.5</v>
      </c>
      <c r="S143" s="16">
        <v>5.0199999999999996</v>
      </c>
      <c r="T143" s="16">
        <v>2.0099999999999998</v>
      </c>
      <c r="U143" s="16">
        <v>4.1399999999999997</v>
      </c>
    </row>
    <row r="144" spans="1:21" s="11" customFormat="1" x14ac:dyDescent="0.25">
      <c r="A144" s="25" t="s">
        <v>64</v>
      </c>
      <c r="B144" s="32" t="s">
        <v>1</v>
      </c>
      <c r="C144" s="34" t="s">
        <v>65</v>
      </c>
      <c r="D144" s="26">
        <v>36415</v>
      </c>
      <c r="E144" s="16">
        <v>10</v>
      </c>
      <c r="F144" s="16">
        <v>5</v>
      </c>
      <c r="G144" s="35">
        <v>1.8</v>
      </c>
      <c r="H144" s="35">
        <v>9</v>
      </c>
      <c r="I144" s="16">
        <v>7.9</v>
      </c>
      <c r="J144" s="16">
        <v>7.9</v>
      </c>
      <c r="K144" s="16">
        <v>8.8000000000000007</v>
      </c>
      <c r="L144" s="16">
        <v>6.5</v>
      </c>
      <c r="M144" s="16">
        <v>6.5</v>
      </c>
      <c r="N144" s="16">
        <v>6.5</v>
      </c>
      <c r="O144" s="16">
        <v>6.5</v>
      </c>
      <c r="P144" s="16">
        <v>6.5</v>
      </c>
      <c r="Q144" s="16">
        <v>8.57</v>
      </c>
      <c r="R144" s="16">
        <v>9</v>
      </c>
      <c r="S144" s="16">
        <v>8.57</v>
      </c>
      <c r="T144" s="16">
        <v>2.85</v>
      </c>
      <c r="U144" s="16">
        <v>1.8</v>
      </c>
    </row>
    <row r="145" spans="1:21" s="11" customFormat="1" x14ac:dyDescent="0.25">
      <c r="A145" s="25"/>
      <c r="B145" s="32"/>
      <c r="C145" s="29" t="s">
        <v>296</v>
      </c>
      <c r="D145" s="26"/>
      <c r="E145" s="39">
        <f>SUM(E143:E144)</f>
        <v>65</v>
      </c>
      <c r="F145" s="39">
        <f t="shared" ref="F145" si="417">SUM(F143:F144)</f>
        <v>32.5</v>
      </c>
      <c r="G145" s="39">
        <f t="shared" ref="G145" si="418">SUM(G143:G144)</f>
        <v>3.71</v>
      </c>
      <c r="H145" s="39">
        <f t="shared" ref="H145" si="419">SUM(H143:H144)</f>
        <v>58.5</v>
      </c>
      <c r="I145" s="39">
        <f t="shared" ref="I145" si="420">SUM(I143:I144)</f>
        <v>51.35</v>
      </c>
      <c r="J145" s="39">
        <f t="shared" ref="J145" si="421">SUM(J143:J144)</f>
        <v>51.35</v>
      </c>
      <c r="K145" s="39">
        <f t="shared" ref="K145" si="422">SUM(K143:K144)</f>
        <v>57.2</v>
      </c>
      <c r="L145" s="39">
        <f t="shared" ref="L145" si="423">SUM(L143:L144)</f>
        <v>8.41</v>
      </c>
      <c r="M145" s="39">
        <f t="shared" ref="M145" si="424">SUM(M143:M144)</f>
        <v>8.41</v>
      </c>
      <c r="N145" s="39">
        <f t="shared" ref="N145" si="425">SUM(N143:N144)</f>
        <v>8.41</v>
      </c>
      <c r="O145" s="39">
        <f t="shared" ref="O145" si="426">SUM(O143:O144)</f>
        <v>8.41</v>
      </c>
      <c r="P145" s="39">
        <f t="shared" ref="P145" si="427">SUM(P143:P144)</f>
        <v>8.41</v>
      </c>
      <c r="Q145" s="39">
        <f t="shared" ref="Q145" si="428">SUM(Q143:Q144)</f>
        <v>13.59</v>
      </c>
      <c r="R145" s="39">
        <f t="shared" ref="R145" si="429">SUM(R143:R144)</f>
        <v>58.5</v>
      </c>
      <c r="S145" s="39">
        <f t="shared" ref="S145" si="430">SUM(S143:S144)</f>
        <v>13.59</v>
      </c>
      <c r="T145" s="39">
        <f t="shared" ref="T145" si="431">SUM(T143:T144)</f>
        <v>4.8599999999999994</v>
      </c>
      <c r="U145" s="39">
        <f t="shared" ref="U145" si="432">SUM(U143:U144)</f>
        <v>5.9399999999999995</v>
      </c>
    </row>
    <row r="146" spans="1:21" s="11" customFormat="1" x14ac:dyDescent="0.25">
      <c r="A146" s="25"/>
      <c r="B146" s="32"/>
      <c r="C146" s="34"/>
      <c r="D146" s="26"/>
      <c r="E146" s="16"/>
      <c r="F146" s="16"/>
      <c r="G146" s="35"/>
      <c r="H146" s="35"/>
      <c r="I146" s="16"/>
      <c r="J146" s="16"/>
      <c r="K146" s="16"/>
      <c r="L146" s="16"/>
      <c r="M146" s="16"/>
      <c r="N146" s="16"/>
      <c r="O146" s="16"/>
      <c r="P146" s="16"/>
      <c r="Q146" s="16"/>
      <c r="R146" s="16"/>
      <c r="S146" s="16"/>
      <c r="T146" s="16"/>
      <c r="U146" s="16"/>
    </row>
    <row r="147" spans="1:21" s="11" customFormat="1" x14ac:dyDescent="0.25">
      <c r="A147" s="27" t="s">
        <v>96</v>
      </c>
      <c r="B147" s="33" t="s">
        <v>1</v>
      </c>
      <c r="C147" s="29" t="s">
        <v>2</v>
      </c>
      <c r="D147" s="28">
        <v>82270</v>
      </c>
      <c r="E147" s="16">
        <v>44</v>
      </c>
      <c r="F147" s="16">
        <v>22</v>
      </c>
      <c r="G147" s="35">
        <v>2.69</v>
      </c>
      <c r="H147" s="35">
        <v>39.6</v>
      </c>
      <c r="I147" s="16">
        <v>34.760000000000005</v>
      </c>
      <c r="J147" s="16">
        <v>34.760000000000005</v>
      </c>
      <c r="K147" s="16">
        <v>38.72</v>
      </c>
      <c r="L147" s="16">
        <v>3.28</v>
      </c>
      <c r="M147" s="16">
        <v>3.28</v>
      </c>
      <c r="N147" s="16">
        <v>3.28</v>
      </c>
      <c r="O147" s="16">
        <v>3.28</v>
      </c>
      <c r="P147" s="16">
        <v>3.28</v>
      </c>
      <c r="Q147" s="16">
        <v>4.38</v>
      </c>
      <c r="R147" s="16">
        <v>39.6</v>
      </c>
      <c r="S147" s="16">
        <v>4.38</v>
      </c>
      <c r="T147" s="16">
        <v>2.85</v>
      </c>
      <c r="U147" s="16">
        <v>2.69</v>
      </c>
    </row>
    <row r="148" spans="1:21" s="11" customFormat="1" x14ac:dyDescent="0.25">
      <c r="A148" s="27"/>
      <c r="B148" s="33"/>
      <c r="C148" s="29"/>
      <c r="D148" s="28"/>
      <c r="E148" s="16"/>
      <c r="F148" s="16"/>
      <c r="G148" s="35"/>
      <c r="H148" s="35"/>
      <c r="I148" s="16"/>
      <c r="J148" s="16"/>
      <c r="K148" s="16"/>
      <c r="L148" s="16"/>
      <c r="M148" s="16"/>
      <c r="N148" s="16"/>
      <c r="O148" s="16"/>
      <c r="P148" s="16"/>
      <c r="Q148" s="16"/>
      <c r="R148" s="16"/>
      <c r="S148" s="16"/>
      <c r="T148" s="16"/>
      <c r="U148" s="16"/>
    </row>
    <row r="149" spans="1:21" s="11" customFormat="1" x14ac:dyDescent="0.25">
      <c r="A149" s="27" t="s">
        <v>97</v>
      </c>
      <c r="B149" s="33" t="s">
        <v>1</v>
      </c>
      <c r="C149" s="29" t="s">
        <v>2</v>
      </c>
      <c r="D149" s="28">
        <v>82306</v>
      </c>
      <c r="E149" s="16">
        <v>447</v>
      </c>
      <c r="F149" s="16">
        <v>223.5</v>
      </c>
      <c r="G149" s="35">
        <v>11.84</v>
      </c>
      <c r="H149" s="35">
        <v>402.3</v>
      </c>
      <c r="I149" s="16">
        <v>353.13</v>
      </c>
      <c r="J149" s="16">
        <v>353.13</v>
      </c>
      <c r="K149" s="16">
        <v>393.36</v>
      </c>
      <c r="L149" s="16">
        <v>16.78</v>
      </c>
      <c r="M149" s="16">
        <v>16.78</v>
      </c>
      <c r="N149" s="16">
        <v>16.78</v>
      </c>
      <c r="O149" s="16">
        <v>16.78</v>
      </c>
      <c r="P149" s="16">
        <v>16.78</v>
      </c>
      <c r="Q149" s="16">
        <v>29.6</v>
      </c>
      <c r="R149" s="16">
        <v>402.3</v>
      </c>
      <c r="S149" s="16">
        <v>29.6</v>
      </c>
      <c r="T149" s="16">
        <v>11.84</v>
      </c>
      <c r="U149" s="16">
        <v>24.42</v>
      </c>
    </row>
    <row r="150" spans="1:21" s="11" customFormat="1" x14ac:dyDescent="0.25">
      <c r="A150" s="25" t="s">
        <v>64</v>
      </c>
      <c r="B150" s="32" t="s">
        <v>1</v>
      </c>
      <c r="C150" s="34" t="s">
        <v>65</v>
      </c>
      <c r="D150" s="26">
        <v>36415</v>
      </c>
      <c r="E150" s="16">
        <v>10</v>
      </c>
      <c r="F150" s="16">
        <v>5</v>
      </c>
      <c r="G150" s="35">
        <v>1.8</v>
      </c>
      <c r="H150" s="35">
        <v>9</v>
      </c>
      <c r="I150" s="16">
        <v>7.9</v>
      </c>
      <c r="J150" s="16">
        <v>7.9</v>
      </c>
      <c r="K150" s="16">
        <v>8.8000000000000007</v>
      </c>
      <c r="L150" s="16">
        <v>6.5</v>
      </c>
      <c r="M150" s="16">
        <v>6.5</v>
      </c>
      <c r="N150" s="16">
        <v>6.5</v>
      </c>
      <c r="O150" s="16">
        <v>6.5</v>
      </c>
      <c r="P150" s="16">
        <v>6.5</v>
      </c>
      <c r="Q150" s="16">
        <v>8.57</v>
      </c>
      <c r="R150" s="16">
        <v>9</v>
      </c>
      <c r="S150" s="16">
        <v>8.57</v>
      </c>
      <c r="T150" s="16">
        <v>2.85</v>
      </c>
      <c r="U150" s="16">
        <v>1.8</v>
      </c>
    </row>
    <row r="151" spans="1:21" s="11" customFormat="1" x14ac:dyDescent="0.25">
      <c r="A151" s="25"/>
      <c r="B151" s="32"/>
      <c r="C151" s="29" t="s">
        <v>296</v>
      </c>
      <c r="D151" s="26"/>
      <c r="E151" s="39">
        <f>SUM(E149:E150)</f>
        <v>457</v>
      </c>
      <c r="F151" s="39">
        <f t="shared" ref="F151" si="433">SUM(F149:F150)</f>
        <v>228.5</v>
      </c>
      <c r="G151" s="39">
        <f t="shared" ref="G151" si="434">SUM(G149:G150)</f>
        <v>13.64</v>
      </c>
      <c r="H151" s="39">
        <f t="shared" ref="H151" si="435">SUM(H149:H150)</f>
        <v>411.3</v>
      </c>
      <c r="I151" s="39">
        <f t="shared" ref="I151" si="436">SUM(I149:I150)</f>
        <v>361.03</v>
      </c>
      <c r="J151" s="39">
        <f t="shared" ref="J151" si="437">SUM(J149:J150)</f>
        <v>361.03</v>
      </c>
      <c r="K151" s="39">
        <f t="shared" ref="K151" si="438">SUM(K149:K150)</f>
        <v>402.16</v>
      </c>
      <c r="L151" s="39">
        <f t="shared" ref="L151" si="439">SUM(L149:L150)</f>
        <v>23.28</v>
      </c>
      <c r="M151" s="39">
        <f t="shared" ref="M151" si="440">SUM(M149:M150)</f>
        <v>23.28</v>
      </c>
      <c r="N151" s="39">
        <f t="shared" ref="N151" si="441">SUM(N149:N150)</f>
        <v>23.28</v>
      </c>
      <c r="O151" s="39">
        <f t="shared" ref="O151" si="442">SUM(O149:O150)</f>
        <v>23.28</v>
      </c>
      <c r="P151" s="39">
        <f t="shared" ref="P151" si="443">SUM(P149:P150)</f>
        <v>23.28</v>
      </c>
      <c r="Q151" s="39">
        <f t="shared" ref="Q151" si="444">SUM(Q149:Q150)</f>
        <v>38.17</v>
      </c>
      <c r="R151" s="39">
        <f t="shared" ref="R151" si="445">SUM(R149:R150)</f>
        <v>411.3</v>
      </c>
      <c r="S151" s="39">
        <f t="shared" ref="S151" si="446">SUM(S149:S150)</f>
        <v>38.17</v>
      </c>
      <c r="T151" s="39">
        <f t="shared" ref="T151" si="447">SUM(T149:T150)</f>
        <v>14.69</v>
      </c>
      <c r="U151" s="39">
        <f t="shared" ref="U151" si="448">SUM(U149:U150)</f>
        <v>26.220000000000002</v>
      </c>
    </row>
    <row r="152" spans="1:21" s="11" customFormat="1" x14ac:dyDescent="0.25">
      <c r="A152" s="25"/>
      <c r="B152" s="32"/>
      <c r="C152" s="34"/>
      <c r="D152" s="26"/>
      <c r="E152" s="16"/>
      <c r="F152" s="16"/>
      <c r="G152" s="35"/>
      <c r="H152" s="35"/>
      <c r="I152" s="16"/>
      <c r="J152" s="16"/>
      <c r="K152" s="16"/>
      <c r="L152" s="16"/>
      <c r="M152" s="16"/>
      <c r="N152" s="16"/>
      <c r="O152" s="16"/>
      <c r="P152" s="16"/>
      <c r="Q152" s="16"/>
      <c r="R152" s="16"/>
      <c r="S152" s="16"/>
      <c r="T152" s="16"/>
      <c r="U152" s="16"/>
    </row>
    <row r="153" spans="1:21" s="11" customFormat="1" x14ac:dyDescent="0.25">
      <c r="A153" s="27" t="s">
        <v>98</v>
      </c>
      <c r="B153" s="33" t="s">
        <v>1</v>
      </c>
      <c r="C153" s="29" t="s">
        <v>2</v>
      </c>
      <c r="D153" s="28">
        <v>82310</v>
      </c>
      <c r="E153" s="16">
        <v>70</v>
      </c>
      <c r="F153" s="16">
        <v>35</v>
      </c>
      <c r="G153" s="35">
        <v>2.06</v>
      </c>
      <c r="H153" s="35">
        <v>63</v>
      </c>
      <c r="I153" s="16">
        <v>55.300000000000004</v>
      </c>
      <c r="J153" s="16">
        <v>55.300000000000004</v>
      </c>
      <c r="K153" s="16">
        <v>61.6</v>
      </c>
      <c r="L153" s="16">
        <v>2.5499999999999998</v>
      </c>
      <c r="M153" s="16">
        <v>2.5499999999999998</v>
      </c>
      <c r="N153" s="16">
        <v>2.5499999999999998</v>
      </c>
      <c r="O153" s="16">
        <v>2.5499999999999998</v>
      </c>
      <c r="P153" s="16">
        <v>2.5499999999999998</v>
      </c>
      <c r="Q153" s="16">
        <v>5.16</v>
      </c>
      <c r="R153" s="16">
        <v>63</v>
      </c>
      <c r="S153" s="16">
        <v>5.16</v>
      </c>
      <c r="T153" s="16">
        <v>2.06</v>
      </c>
      <c r="U153" s="16">
        <v>4.25</v>
      </c>
    </row>
    <row r="154" spans="1:21" s="11" customFormat="1" x14ac:dyDescent="0.25">
      <c r="A154" s="25" t="s">
        <v>64</v>
      </c>
      <c r="B154" s="32" t="s">
        <v>1</v>
      </c>
      <c r="C154" s="34" t="s">
        <v>65</v>
      </c>
      <c r="D154" s="26">
        <v>36415</v>
      </c>
      <c r="E154" s="16">
        <v>10</v>
      </c>
      <c r="F154" s="16">
        <v>5</v>
      </c>
      <c r="G154" s="35">
        <v>1.8</v>
      </c>
      <c r="H154" s="35">
        <v>9</v>
      </c>
      <c r="I154" s="16">
        <v>7.9</v>
      </c>
      <c r="J154" s="16">
        <v>7.9</v>
      </c>
      <c r="K154" s="16">
        <v>8.8000000000000007</v>
      </c>
      <c r="L154" s="16">
        <v>6.5</v>
      </c>
      <c r="M154" s="16">
        <v>6.5</v>
      </c>
      <c r="N154" s="16">
        <v>6.5</v>
      </c>
      <c r="O154" s="16">
        <v>6.5</v>
      </c>
      <c r="P154" s="16">
        <v>6.5</v>
      </c>
      <c r="Q154" s="16">
        <v>8.57</v>
      </c>
      <c r="R154" s="16">
        <v>9</v>
      </c>
      <c r="S154" s="16">
        <v>8.57</v>
      </c>
      <c r="T154" s="16">
        <v>2.85</v>
      </c>
      <c r="U154" s="16">
        <v>1.8</v>
      </c>
    </row>
    <row r="155" spans="1:21" s="11" customFormat="1" x14ac:dyDescent="0.25">
      <c r="A155" s="25"/>
      <c r="B155" s="32"/>
      <c r="C155" s="29" t="s">
        <v>296</v>
      </c>
      <c r="D155" s="26"/>
      <c r="E155" s="39">
        <f>SUM(E153:E154)</f>
        <v>80</v>
      </c>
      <c r="F155" s="39">
        <f t="shared" ref="F155" si="449">SUM(F153:F154)</f>
        <v>40</v>
      </c>
      <c r="G155" s="39">
        <f t="shared" ref="G155" si="450">SUM(G153:G154)</f>
        <v>3.8600000000000003</v>
      </c>
      <c r="H155" s="39">
        <f t="shared" ref="H155" si="451">SUM(H153:H154)</f>
        <v>72</v>
      </c>
      <c r="I155" s="39">
        <f t="shared" ref="I155" si="452">SUM(I153:I154)</f>
        <v>63.2</v>
      </c>
      <c r="J155" s="39">
        <f t="shared" ref="J155" si="453">SUM(J153:J154)</f>
        <v>63.2</v>
      </c>
      <c r="K155" s="39">
        <f t="shared" ref="K155" si="454">SUM(K153:K154)</f>
        <v>70.400000000000006</v>
      </c>
      <c r="L155" s="39">
        <f t="shared" ref="L155" si="455">SUM(L153:L154)</f>
        <v>9.0500000000000007</v>
      </c>
      <c r="M155" s="39">
        <f t="shared" ref="M155" si="456">SUM(M153:M154)</f>
        <v>9.0500000000000007</v>
      </c>
      <c r="N155" s="39">
        <f t="shared" ref="N155" si="457">SUM(N153:N154)</f>
        <v>9.0500000000000007</v>
      </c>
      <c r="O155" s="39">
        <f t="shared" ref="O155" si="458">SUM(O153:O154)</f>
        <v>9.0500000000000007</v>
      </c>
      <c r="P155" s="39">
        <f t="shared" ref="P155" si="459">SUM(P153:P154)</f>
        <v>9.0500000000000007</v>
      </c>
      <c r="Q155" s="39">
        <f t="shared" ref="Q155" si="460">SUM(Q153:Q154)</f>
        <v>13.73</v>
      </c>
      <c r="R155" s="39">
        <f t="shared" ref="R155" si="461">SUM(R153:R154)</f>
        <v>72</v>
      </c>
      <c r="S155" s="39">
        <f t="shared" ref="S155" si="462">SUM(S153:S154)</f>
        <v>13.73</v>
      </c>
      <c r="T155" s="39">
        <f t="shared" ref="T155" si="463">SUM(T153:T154)</f>
        <v>4.91</v>
      </c>
      <c r="U155" s="39">
        <f t="shared" ref="U155" si="464">SUM(U153:U154)</f>
        <v>6.05</v>
      </c>
    </row>
    <row r="156" spans="1:21" s="11" customFormat="1" x14ac:dyDescent="0.25">
      <c r="A156" s="25"/>
      <c r="B156" s="32"/>
      <c r="C156" s="34"/>
      <c r="D156" s="26"/>
      <c r="E156" s="16"/>
      <c r="F156" s="16"/>
      <c r="G156" s="35"/>
      <c r="H156" s="35"/>
      <c r="I156" s="16"/>
      <c r="J156" s="16"/>
      <c r="K156" s="16"/>
      <c r="L156" s="16"/>
      <c r="M156" s="16"/>
      <c r="N156" s="16"/>
      <c r="O156" s="16"/>
      <c r="P156" s="16"/>
      <c r="Q156" s="16"/>
      <c r="R156" s="16"/>
      <c r="S156" s="16"/>
      <c r="T156" s="16"/>
      <c r="U156" s="16"/>
    </row>
    <row r="157" spans="1:21" s="11" customFormat="1" x14ac:dyDescent="0.25">
      <c r="A157" s="27" t="s">
        <v>99</v>
      </c>
      <c r="B157" s="33" t="s">
        <v>1</v>
      </c>
      <c r="C157" s="29" t="s">
        <v>2</v>
      </c>
      <c r="D157" s="28">
        <v>82533</v>
      </c>
      <c r="E157" s="16">
        <v>116</v>
      </c>
      <c r="F157" s="16">
        <v>58</v>
      </c>
      <c r="G157" s="35">
        <v>6.52</v>
      </c>
      <c r="H157" s="35">
        <v>104.4</v>
      </c>
      <c r="I157" s="16">
        <v>91.64</v>
      </c>
      <c r="J157" s="16">
        <v>91.64</v>
      </c>
      <c r="K157" s="16">
        <v>102.08</v>
      </c>
      <c r="L157" s="16">
        <v>8.0500000000000007</v>
      </c>
      <c r="M157" s="16">
        <v>8.0500000000000007</v>
      </c>
      <c r="N157" s="16">
        <v>8.0500000000000007</v>
      </c>
      <c r="O157" s="16">
        <v>8.0500000000000007</v>
      </c>
      <c r="P157" s="16">
        <v>8.0500000000000007</v>
      </c>
      <c r="Q157" s="16">
        <v>16.3</v>
      </c>
      <c r="R157" s="16">
        <v>104.4</v>
      </c>
      <c r="S157" s="16">
        <v>16.3</v>
      </c>
      <c r="T157" s="16">
        <v>6.52</v>
      </c>
      <c r="U157" s="16">
        <v>13.45</v>
      </c>
    </row>
    <row r="158" spans="1:21" s="11" customFormat="1" x14ac:dyDescent="0.25">
      <c r="A158" s="25" t="s">
        <v>64</v>
      </c>
      <c r="B158" s="32" t="s">
        <v>1</v>
      </c>
      <c r="C158" s="34" t="s">
        <v>65</v>
      </c>
      <c r="D158" s="26">
        <v>36415</v>
      </c>
      <c r="E158" s="16">
        <v>10</v>
      </c>
      <c r="F158" s="16">
        <v>5</v>
      </c>
      <c r="G158" s="35">
        <v>1.8</v>
      </c>
      <c r="H158" s="35">
        <v>9</v>
      </c>
      <c r="I158" s="16">
        <v>7.9</v>
      </c>
      <c r="J158" s="16">
        <v>7.9</v>
      </c>
      <c r="K158" s="16">
        <v>8.8000000000000007</v>
      </c>
      <c r="L158" s="16">
        <v>6.5</v>
      </c>
      <c r="M158" s="16">
        <v>6.5</v>
      </c>
      <c r="N158" s="16">
        <v>6.5</v>
      </c>
      <c r="O158" s="16">
        <v>6.5</v>
      </c>
      <c r="P158" s="16">
        <v>6.5</v>
      </c>
      <c r="Q158" s="16">
        <v>8.57</v>
      </c>
      <c r="R158" s="16">
        <v>9</v>
      </c>
      <c r="S158" s="16">
        <v>8.57</v>
      </c>
      <c r="T158" s="16">
        <v>2.85</v>
      </c>
      <c r="U158" s="16">
        <v>1.8</v>
      </c>
    </row>
    <row r="159" spans="1:21" s="11" customFormat="1" x14ac:dyDescent="0.25">
      <c r="A159" s="25"/>
      <c r="B159" s="32"/>
      <c r="C159" s="29" t="s">
        <v>296</v>
      </c>
      <c r="D159" s="26"/>
      <c r="E159" s="39">
        <f>SUM(E157:E158)</f>
        <v>126</v>
      </c>
      <c r="F159" s="39">
        <f t="shared" ref="F159" si="465">SUM(F157:F158)</f>
        <v>63</v>
      </c>
      <c r="G159" s="39">
        <f t="shared" ref="G159" si="466">SUM(G157:G158)</f>
        <v>8.32</v>
      </c>
      <c r="H159" s="39">
        <f t="shared" ref="H159" si="467">SUM(H157:H158)</f>
        <v>113.4</v>
      </c>
      <c r="I159" s="39">
        <f t="shared" ref="I159" si="468">SUM(I157:I158)</f>
        <v>99.54</v>
      </c>
      <c r="J159" s="39">
        <f t="shared" ref="J159" si="469">SUM(J157:J158)</f>
        <v>99.54</v>
      </c>
      <c r="K159" s="39">
        <f t="shared" ref="K159" si="470">SUM(K157:K158)</f>
        <v>110.88</v>
      </c>
      <c r="L159" s="39">
        <f t="shared" ref="L159" si="471">SUM(L157:L158)</f>
        <v>14.55</v>
      </c>
      <c r="M159" s="39">
        <f t="shared" ref="M159" si="472">SUM(M157:M158)</f>
        <v>14.55</v>
      </c>
      <c r="N159" s="39">
        <f t="shared" ref="N159" si="473">SUM(N157:N158)</f>
        <v>14.55</v>
      </c>
      <c r="O159" s="39">
        <f t="shared" ref="O159" si="474">SUM(O157:O158)</f>
        <v>14.55</v>
      </c>
      <c r="P159" s="39">
        <f t="shared" ref="P159" si="475">SUM(P157:P158)</f>
        <v>14.55</v>
      </c>
      <c r="Q159" s="39">
        <f t="shared" ref="Q159" si="476">SUM(Q157:Q158)</f>
        <v>24.87</v>
      </c>
      <c r="R159" s="39">
        <f t="shared" ref="R159" si="477">SUM(R157:R158)</f>
        <v>113.4</v>
      </c>
      <c r="S159" s="39">
        <f t="shared" ref="S159" si="478">SUM(S157:S158)</f>
        <v>24.87</v>
      </c>
      <c r="T159" s="39">
        <f t="shared" ref="T159" si="479">SUM(T157:T158)</f>
        <v>9.3699999999999992</v>
      </c>
      <c r="U159" s="39">
        <f t="shared" ref="U159" si="480">SUM(U157:U158)</f>
        <v>15.25</v>
      </c>
    </row>
    <row r="160" spans="1:21" s="11" customFormat="1" x14ac:dyDescent="0.25">
      <c r="A160" s="25"/>
      <c r="B160" s="32"/>
      <c r="C160" s="34"/>
      <c r="D160" s="26"/>
      <c r="E160" s="16"/>
      <c r="F160" s="16"/>
      <c r="G160" s="35"/>
      <c r="H160" s="35"/>
      <c r="I160" s="16"/>
      <c r="J160" s="16"/>
      <c r="K160" s="16"/>
      <c r="L160" s="16"/>
      <c r="M160" s="16"/>
      <c r="N160" s="16"/>
      <c r="O160" s="16"/>
      <c r="P160" s="16"/>
      <c r="Q160" s="16"/>
      <c r="R160" s="16"/>
      <c r="S160" s="16"/>
      <c r="T160" s="16"/>
      <c r="U160" s="16"/>
    </row>
    <row r="161" spans="1:21" s="11" customFormat="1" x14ac:dyDescent="0.25">
      <c r="A161" s="27" t="s">
        <v>100</v>
      </c>
      <c r="B161" s="33" t="s">
        <v>1</v>
      </c>
      <c r="C161" s="29" t="s">
        <v>2</v>
      </c>
      <c r="D161" s="28">
        <v>82550</v>
      </c>
      <c r="E161" s="16">
        <v>86</v>
      </c>
      <c r="F161" s="16">
        <v>43</v>
      </c>
      <c r="G161" s="35">
        <v>2.6</v>
      </c>
      <c r="H161" s="35">
        <v>77.400000000000006</v>
      </c>
      <c r="I161" s="16">
        <v>67.94</v>
      </c>
      <c r="J161" s="16">
        <v>67.94</v>
      </c>
      <c r="K161" s="16">
        <v>75.680000000000007</v>
      </c>
      <c r="L161" s="16">
        <v>3.08</v>
      </c>
      <c r="M161" s="16">
        <v>3.08</v>
      </c>
      <c r="N161" s="16">
        <v>3.08</v>
      </c>
      <c r="O161" s="16">
        <v>3.08</v>
      </c>
      <c r="P161" s="16">
        <v>3.08</v>
      </c>
      <c r="Q161" s="16">
        <v>6.51</v>
      </c>
      <c r="R161" s="16">
        <v>77.400000000000006</v>
      </c>
      <c r="S161" s="16">
        <v>6.51</v>
      </c>
      <c r="T161" s="16">
        <v>2.6</v>
      </c>
      <c r="U161" s="16">
        <v>5.37</v>
      </c>
    </row>
    <row r="162" spans="1:21" s="11" customFormat="1" x14ac:dyDescent="0.25">
      <c r="A162" s="25" t="s">
        <v>64</v>
      </c>
      <c r="B162" s="32" t="s">
        <v>1</v>
      </c>
      <c r="C162" s="34" t="s">
        <v>65</v>
      </c>
      <c r="D162" s="26">
        <v>36415</v>
      </c>
      <c r="E162" s="16">
        <v>10</v>
      </c>
      <c r="F162" s="16">
        <v>5</v>
      </c>
      <c r="G162" s="35">
        <v>1.8</v>
      </c>
      <c r="H162" s="35">
        <v>9</v>
      </c>
      <c r="I162" s="16">
        <v>7.9</v>
      </c>
      <c r="J162" s="16">
        <v>7.9</v>
      </c>
      <c r="K162" s="16">
        <v>8.8000000000000007</v>
      </c>
      <c r="L162" s="16">
        <v>6.5</v>
      </c>
      <c r="M162" s="16">
        <v>6.5</v>
      </c>
      <c r="N162" s="16">
        <v>6.5</v>
      </c>
      <c r="O162" s="16">
        <v>6.5</v>
      </c>
      <c r="P162" s="16">
        <v>6.5</v>
      </c>
      <c r="Q162" s="16">
        <v>8.57</v>
      </c>
      <c r="R162" s="16">
        <v>9</v>
      </c>
      <c r="S162" s="16">
        <v>8.57</v>
      </c>
      <c r="T162" s="16">
        <v>2.85</v>
      </c>
      <c r="U162" s="16">
        <v>1.8</v>
      </c>
    </row>
    <row r="163" spans="1:21" s="11" customFormat="1" x14ac:dyDescent="0.25">
      <c r="A163" s="25"/>
      <c r="B163" s="32"/>
      <c r="C163" s="29" t="s">
        <v>296</v>
      </c>
      <c r="D163" s="26"/>
      <c r="E163" s="39">
        <f>SUM(E161:E162)</f>
        <v>96</v>
      </c>
      <c r="F163" s="39">
        <f t="shared" ref="F163" si="481">SUM(F161:F162)</f>
        <v>48</v>
      </c>
      <c r="G163" s="39">
        <f t="shared" ref="G163" si="482">SUM(G161:G162)</f>
        <v>4.4000000000000004</v>
      </c>
      <c r="H163" s="39">
        <f t="shared" ref="H163" si="483">SUM(H161:H162)</f>
        <v>86.4</v>
      </c>
      <c r="I163" s="39">
        <f t="shared" ref="I163" si="484">SUM(I161:I162)</f>
        <v>75.84</v>
      </c>
      <c r="J163" s="39">
        <f t="shared" ref="J163" si="485">SUM(J161:J162)</f>
        <v>75.84</v>
      </c>
      <c r="K163" s="39">
        <f t="shared" ref="K163" si="486">SUM(K161:K162)</f>
        <v>84.48</v>
      </c>
      <c r="L163" s="39">
        <f t="shared" ref="L163" si="487">SUM(L161:L162)</f>
        <v>9.58</v>
      </c>
      <c r="M163" s="39">
        <f t="shared" ref="M163" si="488">SUM(M161:M162)</f>
        <v>9.58</v>
      </c>
      <c r="N163" s="39">
        <f t="shared" ref="N163" si="489">SUM(N161:N162)</f>
        <v>9.58</v>
      </c>
      <c r="O163" s="39">
        <f t="shared" ref="O163" si="490">SUM(O161:O162)</f>
        <v>9.58</v>
      </c>
      <c r="P163" s="39">
        <f t="shared" ref="P163" si="491">SUM(P161:P162)</f>
        <v>9.58</v>
      </c>
      <c r="Q163" s="39">
        <f t="shared" ref="Q163" si="492">SUM(Q161:Q162)</f>
        <v>15.08</v>
      </c>
      <c r="R163" s="39">
        <f t="shared" ref="R163" si="493">SUM(R161:R162)</f>
        <v>86.4</v>
      </c>
      <c r="S163" s="39">
        <f t="shared" ref="S163" si="494">SUM(S161:S162)</f>
        <v>15.08</v>
      </c>
      <c r="T163" s="39">
        <f t="shared" ref="T163" si="495">SUM(T161:T162)</f>
        <v>5.45</v>
      </c>
      <c r="U163" s="39">
        <f t="shared" ref="U163" si="496">SUM(U161:U162)</f>
        <v>7.17</v>
      </c>
    </row>
    <row r="164" spans="1:21" s="11" customFormat="1" x14ac:dyDescent="0.25">
      <c r="A164" s="25"/>
      <c r="B164" s="32"/>
      <c r="C164" s="34"/>
      <c r="D164" s="26"/>
      <c r="E164" s="16"/>
      <c r="F164" s="16"/>
      <c r="G164" s="35"/>
      <c r="H164" s="35"/>
      <c r="I164" s="16"/>
      <c r="J164" s="16"/>
      <c r="K164" s="16"/>
      <c r="L164" s="16"/>
      <c r="M164" s="16"/>
      <c r="N164" s="16"/>
      <c r="O164" s="16"/>
      <c r="P164" s="16"/>
      <c r="Q164" s="16"/>
      <c r="R164" s="16"/>
      <c r="S164" s="16"/>
      <c r="T164" s="16"/>
      <c r="U164" s="16"/>
    </row>
    <row r="165" spans="1:21" s="11" customFormat="1" x14ac:dyDescent="0.25">
      <c r="A165" s="27" t="s">
        <v>101</v>
      </c>
      <c r="B165" s="33" t="s">
        <v>1</v>
      </c>
      <c r="C165" s="29" t="s">
        <v>2</v>
      </c>
      <c r="D165" s="28">
        <v>82553</v>
      </c>
      <c r="E165" s="16">
        <v>116</v>
      </c>
      <c r="F165" s="16">
        <v>58</v>
      </c>
      <c r="G165" s="35">
        <v>4.62</v>
      </c>
      <c r="H165" s="35">
        <v>104.4</v>
      </c>
      <c r="I165" s="16">
        <v>91.64</v>
      </c>
      <c r="J165" s="16">
        <v>91.64</v>
      </c>
      <c r="K165" s="16">
        <v>102.08</v>
      </c>
      <c r="L165" s="16">
        <v>5.7</v>
      </c>
      <c r="M165" s="16">
        <v>5.7</v>
      </c>
      <c r="N165" s="16">
        <v>5.7</v>
      </c>
      <c r="O165" s="16">
        <v>5.7</v>
      </c>
      <c r="P165" s="16">
        <v>5.7</v>
      </c>
      <c r="Q165" s="16">
        <v>11.55</v>
      </c>
      <c r="R165" s="16">
        <v>104.4</v>
      </c>
      <c r="S165" s="16">
        <v>11.55</v>
      </c>
      <c r="T165" s="16">
        <v>4.62</v>
      </c>
      <c r="U165" s="16">
        <v>9.52</v>
      </c>
    </row>
    <row r="166" spans="1:21" s="11" customFormat="1" x14ac:dyDescent="0.25">
      <c r="A166" s="25" t="s">
        <v>64</v>
      </c>
      <c r="B166" s="32" t="s">
        <v>1</v>
      </c>
      <c r="C166" s="34" t="s">
        <v>65</v>
      </c>
      <c r="D166" s="26">
        <v>36415</v>
      </c>
      <c r="E166" s="16">
        <v>10</v>
      </c>
      <c r="F166" s="16">
        <v>5</v>
      </c>
      <c r="G166" s="35">
        <v>1.8</v>
      </c>
      <c r="H166" s="35">
        <v>9</v>
      </c>
      <c r="I166" s="16">
        <v>7.9</v>
      </c>
      <c r="J166" s="16">
        <v>7.9</v>
      </c>
      <c r="K166" s="16">
        <v>8.8000000000000007</v>
      </c>
      <c r="L166" s="16">
        <v>6.5</v>
      </c>
      <c r="M166" s="16">
        <v>6.5</v>
      </c>
      <c r="N166" s="16">
        <v>6.5</v>
      </c>
      <c r="O166" s="16">
        <v>6.5</v>
      </c>
      <c r="P166" s="16">
        <v>6.5</v>
      </c>
      <c r="Q166" s="16">
        <v>8.57</v>
      </c>
      <c r="R166" s="16">
        <v>9</v>
      </c>
      <c r="S166" s="16">
        <v>8.57</v>
      </c>
      <c r="T166" s="16">
        <v>2.85</v>
      </c>
      <c r="U166" s="16">
        <v>1.8</v>
      </c>
    </row>
    <row r="167" spans="1:21" s="11" customFormat="1" x14ac:dyDescent="0.25">
      <c r="A167" s="25"/>
      <c r="B167" s="32"/>
      <c r="C167" s="29" t="s">
        <v>296</v>
      </c>
      <c r="D167" s="26"/>
      <c r="E167" s="39">
        <f>SUM(E165:E166)</f>
        <v>126</v>
      </c>
      <c r="F167" s="39">
        <f t="shared" ref="F167" si="497">SUM(F165:F166)</f>
        <v>63</v>
      </c>
      <c r="G167" s="39">
        <f t="shared" ref="G167" si="498">SUM(G165:G166)</f>
        <v>6.42</v>
      </c>
      <c r="H167" s="39">
        <f t="shared" ref="H167" si="499">SUM(H165:H166)</f>
        <v>113.4</v>
      </c>
      <c r="I167" s="39">
        <f t="shared" ref="I167" si="500">SUM(I165:I166)</f>
        <v>99.54</v>
      </c>
      <c r="J167" s="39">
        <f t="shared" ref="J167" si="501">SUM(J165:J166)</f>
        <v>99.54</v>
      </c>
      <c r="K167" s="39">
        <f t="shared" ref="K167" si="502">SUM(K165:K166)</f>
        <v>110.88</v>
      </c>
      <c r="L167" s="39">
        <f t="shared" ref="L167" si="503">SUM(L165:L166)</f>
        <v>12.2</v>
      </c>
      <c r="M167" s="39">
        <f t="shared" ref="M167" si="504">SUM(M165:M166)</f>
        <v>12.2</v>
      </c>
      <c r="N167" s="39">
        <f t="shared" ref="N167" si="505">SUM(N165:N166)</f>
        <v>12.2</v>
      </c>
      <c r="O167" s="39">
        <f t="shared" ref="O167" si="506">SUM(O165:O166)</f>
        <v>12.2</v>
      </c>
      <c r="P167" s="39">
        <f t="shared" ref="P167" si="507">SUM(P165:P166)</f>
        <v>12.2</v>
      </c>
      <c r="Q167" s="39">
        <f t="shared" ref="Q167" si="508">SUM(Q165:Q166)</f>
        <v>20.12</v>
      </c>
      <c r="R167" s="39">
        <f t="shared" ref="R167" si="509">SUM(R165:R166)</f>
        <v>113.4</v>
      </c>
      <c r="S167" s="39">
        <f t="shared" ref="S167" si="510">SUM(S165:S166)</f>
        <v>20.12</v>
      </c>
      <c r="T167" s="39">
        <f t="shared" ref="T167" si="511">SUM(T165:T166)</f>
        <v>7.4700000000000006</v>
      </c>
      <c r="U167" s="39">
        <f t="shared" ref="U167" si="512">SUM(U165:U166)</f>
        <v>11.32</v>
      </c>
    </row>
    <row r="168" spans="1:21" s="11" customFormat="1" x14ac:dyDescent="0.25">
      <c r="A168" s="25"/>
      <c r="B168" s="32"/>
      <c r="C168" s="34"/>
      <c r="D168" s="26"/>
      <c r="E168" s="16"/>
      <c r="F168" s="16"/>
      <c r="G168" s="35"/>
      <c r="H168" s="35"/>
      <c r="I168" s="16"/>
      <c r="J168" s="16"/>
      <c r="K168" s="16"/>
      <c r="L168" s="16"/>
      <c r="M168" s="16"/>
      <c r="N168" s="16"/>
      <c r="O168" s="16"/>
      <c r="P168" s="16"/>
      <c r="Q168" s="16"/>
      <c r="R168" s="16"/>
      <c r="S168" s="16"/>
      <c r="T168" s="16"/>
      <c r="U168" s="16"/>
    </row>
    <row r="169" spans="1:21" s="11" customFormat="1" x14ac:dyDescent="0.25">
      <c r="A169" s="27" t="s">
        <v>102</v>
      </c>
      <c r="B169" s="33" t="s">
        <v>1</v>
      </c>
      <c r="C169" s="29" t="s">
        <v>2</v>
      </c>
      <c r="D169" s="28">
        <v>82565</v>
      </c>
      <c r="E169" s="16">
        <v>69</v>
      </c>
      <c r="F169" s="16">
        <v>34.5</v>
      </c>
      <c r="G169" s="35">
        <v>2.0499999999999998</v>
      </c>
      <c r="H169" s="35">
        <v>62.1</v>
      </c>
      <c r="I169" s="16">
        <v>54.510000000000005</v>
      </c>
      <c r="J169" s="16">
        <v>2.4</v>
      </c>
      <c r="K169" s="16">
        <v>60.72</v>
      </c>
      <c r="L169" s="16">
        <v>2.5299999999999998</v>
      </c>
      <c r="M169" s="16">
        <v>2.5299999999999998</v>
      </c>
      <c r="N169" s="16">
        <v>2.5299999999999998</v>
      </c>
      <c r="O169" s="16">
        <v>2.5299999999999998</v>
      </c>
      <c r="P169" s="16">
        <v>2.5299999999999998</v>
      </c>
      <c r="Q169" s="16">
        <v>5.12</v>
      </c>
      <c r="R169" s="16">
        <v>62.1</v>
      </c>
      <c r="S169" s="16">
        <v>5.12</v>
      </c>
      <c r="T169" s="16">
        <v>2.0499999999999998</v>
      </c>
      <c r="U169" s="16">
        <v>4.22</v>
      </c>
    </row>
    <row r="170" spans="1:21" s="11" customFormat="1" x14ac:dyDescent="0.25">
      <c r="A170" s="25" t="s">
        <v>64</v>
      </c>
      <c r="B170" s="32" t="s">
        <v>1</v>
      </c>
      <c r="C170" s="34" t="s">
        <v>65</v>
      </c>
      <c r="D170" s="26">
        <v>36415</v>
      </c>
      <c r="E170" s="16">
        <v>10</v>
      </c>
      <c r="F170" s="16">
        <v>5</v>
      </c>
      <c r="G170" s="35">
        <v>1.8</v>
      </c>
      <c r="H170" s="35">
        <v>9</v>
      </c>
      <c r="I170" s="16">
        <v>7.9</v>
      </c>
      <c r="J170" s="16">
        <v>7.9</v>
      </c>
      <c r="K170" s="16">
        <v>8.8000000000000007</v>
      </c>
      <c r="L170" s="16">
        <v>6.5</v>
      </c>
      <c r="M170" s="16">
        <v>6.5</v>
      </c>
      <c r="N170" s="16">
        <v>6.5</v>
      </c>
      <c r="O170" s="16">
        <v>6.5</v>
      </c>
      <c r="P170" s="16">
        <v>6.5</v>
      </c>
      <c r="Q170" s="16">
        <v>8.57</v>
      </c>
      <c r="R170" s="16">
        <v>9</v>
      </c>
      <c r="S170" s="16">
        <v>8.57</v>
      </c>
      <c r="T170" s="16">
        <v>2.85</v>
      </c>
      <c r="U170" s="16">
        <v>1.8</v>
      </c>
    </row>
    <row r="171" spans="1:21" s="11" customFormat="1" x14ac:dyDescent="0.25">
      <c r="A171" s="25"/>
      <c r="B171" s="32"/>
      <c r="C171" s="29" t="s">
        <v>296</v>
      </c>
      <c r="D171" s="26"/>
      <c r="E171" s="39">
        <f>SUM(E169:E170)</f>
        <v>79</v>
      </c>
      <c r="F171" s="39">
        <f t="shared" ref="F171" si="513">SUM(F169:F170)</f>
        <v>39.5</v>
      </c>
      <c r="G171" s="39">
        <f t="shared" ref="G171" si="514">SUM(G169:G170)</f>
        <v>3.8499999999999996</v>
      </c>
      <c r="H171" s="39">
        <f t="shared" ref="H171" si="515">SUM(H169:H170)</f>
        <v>71.099999999999994</v>
      </c>
      <c r="I171" s="39">
        <f t="shared" ref="I171" si="516">SUM(I169:I170)</f>
        <v>62.410000000000004</v>
      </c>
      <c r="J171" s="39">
        <f t="shared" ref="J171" si="517">SUM(J169:J170)</f>
        <v>10.3</v>
      </c>
      <c r="K171" s="39">
        <f t="shared" ref="K171" si="518">SUM(K169:K170)</f>
        <v>69.52</v>
      </c>
      <c r="L171" s="39">
        <f t="shared" ref="L171" si="519">SUM(L169:L170)</f>
        <v>9.0299999999999994</v>
      </c>
      <c r="M171" s="39">
        <f t="shared" ref="M171" si="520">SUM(M169:M170)</f>
        <v>9.0299999999999994</v>
      </c>
      <c r="N171" s="39">
        <f t="shared" ref="N171" si="521">SUM(N169:N170)</f>
        <v>9.0299999999999994</v>
      </c>
      <c r="O171" s="39">
        <f t="shared" ref="O171" si="522">SUM(O169:O170)</f>
        <v>9.0299999999999994</v>
      </c>
      <c r="P171" s="39">
        <f t="shared" ref="P171" si="523">SUM(P169:P170)</f>
        <v>9.0299999999999994</v>
      </c>
      <c r="Q171" s="39">
        <f t="shared" ref="Q171" si="524">SUM(Q169:Q170)</f>
        <v>13.690000000000001</v>
      </c>
      <c r="R171" s="39">
        <f t="shared" ref="R171" si="525">SUM(R169:R170)</f>
        <v>71.099999999999994</v>
      </c>
      <c r="S171" s="39">
        <f t="shared" ref="S171" si="526">SUM(S169:S170)</f>
        <v>13.690000000000001</v>
      </c>
      <c r="T171" s="39">
        <f t="shared" ref="T171" si="527">SUM(T169:T170)</f>
        <v>4.9000000000000004</v>
      </c>
      <c r="U171" s="39">
        <f t="shared" ref="U171" si="528">SUM(U169:U170)</f>
        <v>6.02</v>
      </c>
    </row>
    <row r="172" spans="1:21" s="11" customFormat="1" x14ac:dyDescent="0.25">
      <c r="A172" s="25"/>
      <c r="B172" s="32"/>
      <c r="C172" s="34"/>
      <c r="D172" s="26"/>
      <c r="E172" s="16"/>
      <c r="F172" s="16"/>
      <c r="G172" s="35"/>
      <c r="H172" s="35"/>
      <c r="I172" s="16"/>
      <c r="J172" s="16"/>
      <c r="K172" s="16"/>
      <c r="L172" s="16"/>
      <c r="M172" s="16"/>
      <c r="N172" s="16"/>
      <c r="O172" s="16"/>
      <c r="P172" s="16"/>
      <c r="Q172" s="16"/>
      <c r="R172" s="16"/>
      <c r="S172" s="16"/>
      <c r="T172" s="16"/>
      <c r="U172" s="16"/>
    </row>
    <row r="173" spans="1:21" s="11" customFormat="1" x14ac:dyDescent="0.25">
      <c r="A173" s="27" t="s">
        <v>103</v>
      </c>
      <c r="B173" s="33" t="s">
        <v>1</v>
      </c>
      <c r="C173" s="29" t="s">
        <v>2</v>
      </c>
      <c r="D173" s="28">
        <v>82570</v>
      </c>
      <c r="E173" s="16">
        <v>70</v>
      </c>
      <c r="F173" s="16">
        <v>35</v>
      </c>
      <c r="G173" s="35">
        <v>2.0699999999999998</v>
      </c>
      <c r="H173" s="35">
        <v>63</v>
      </c>
      <c r="I173" s="16">
        <v>55.300000000000004</v>
      </c>
      <c r="J173" s="16">
        <v>55.300000000000004</v>
      </c>
      <c r="K173" s="16">
        <v>61.6</v>
      </c>
      <c r="L173" s="16">
        <v>2.4500000000000002</v>
      </c>
      <c r="M173" s="16">
        <v>2.4500000000000002</v>
      </c>
      <c r="N173" s="16">
        <v>2.4500000000000002</v>
      </c>
      <c r="O173" s="16">
        <v>2.4500000000000002</v>
      </c>
      <c r="P173" s="16">
        <v>2.4500000000000002</v>
      </c>
      <c r="Q173" s="16">
        <v>5.18</v>
      </c>
      <c r="R173" s="16">
        <v>63</v>
      </c>
      <c r="S173" s="16">
        <v>5.18</v>
      </c>
      <c r="T173" s="16">
        <v>2.0699999999999998</v>
      </c>
      <c r="U173" s="16">
        <v>4.2699999999999996</v>
      </c>
    </row>
    <row r="174" spans="1:21" s="11" customFormat="1" x14ac:dyDescent="0.25">
      <c r="A174" s="25" t="s">
        <v>64</v>
      </c>
      <c r="B174" s="32" t="s">
        <v>1</v>
      </c>
      <c r="C174" s="34" t="s">
        <v>65</v>
      </c>
      <c r="D174" s="26">
        <v>36415</v>
      </c>
      <c r="E174" s="16">
        <v>10</v>
      </c>
      <c r="F174" s="16">
        <v>5</v>
      </c>
      <c r="G174" s="35">
        <v>1.8</v>
      </c>
      <c r="H174" s="35">
        <v>9</v>
      </c>
      <c r="I174" s="16">
        <v>7.9</v>
      </c>
      <c r="J174" s="16">
        <v>7.9</v>
      </c>
      <c r="K174" s="16">
        <v>8.8000000000000007</v>
      </c>
      <c r="L174" s="16">
        <v>6.5</v>
      </c>
      <c r="M174" s="16">
        <v>6.5</v>
      </c>
      <c r="N174" s="16">
        <v>6.5</v>
      </c>
      <c r="O174" s="16">
        <v>6.5</v>
      </c>
      <c r="P174" s="16">
        <v>6.5</v>
      </c>
      <c r="Q174" s="16">
        <v>8.57</v>
      </c>
      <c r="R174" s="16">
        <v>9</v>
      </c>
      <c r="S174" s="16">
        <v>8.57</v>
      </c>
      <c r="T174" s="16">
        <v>2.85</v>
      </c>
      <c r="U174" s="16">
        <v>1.8</v>
      </c>
    </row>
    <row r="175" spans="1:21" s="11" customFormat="1" x14ac:dyDescent="0.25">
      <c r="A175" s="25"/>
      <c r="B175" s="32"/>
      <c r="C175" s="29" t="s">
        <v>296</v>
      </c>
      <c r="D175" s="26"/>
      <c r="E175" s="39">
        <f>SUM(E173:E174)</f>
        <v>80</v>
      </c>
      <c r="F175" s="39">
        <f t="shared" ref="F175" si="529">SUM(F173:F174)</f>
        <v>40</v>
      </c>
      <c r="G175" s="39">
        <f t="shared" ref="G175" si="530">SUM(G173:G174)</f>
        <v>3.87</v>
      </c>
      <c r="H175" s="39">
        <f t="shared" ref="H175" si="531">SUM(H173:H174)</f>
        <v>72</v>
      </c>
      <c r="I175" s="39">
        <f t="shared" ref="I175" si="532">SUM(I173:I174)</f>
        <v>63.2</v>
      </c>
      <c r="J175" s="39">
        <f t="shared" ref="J175" si="533">SUM(J173:J174)</f>
        <v>63.2</v>
      </c>
      <c r="K175" s="39">
        <f t="shared" ref="K175" si="534">SUM(K173:K174)</f>
        <v>70.400000000000006</v>
      </c>
      <c r="L175" s="39">
        <f t="shared" ref="L175" si="535">SUM(L173:L174)</f>
        <v>8.9499999999999993</v>
      </c>
      <c r="M175" s="39">
        <f t="shared" ref="M175" si="536">SUM(M173:M174)</f>
        <v>8.9499999999999993</v>
      </c>
      <c r="N175" s="39">
        <f t="shared" ref="N175" si="537">SUM(N173:N174)</f>
        <v>8.9499999999999993</v>
      </c>
      <c r="O175" s="39">
        <f t="shared" ref="O175" si="538">SUM(O173:O174)</f>
        <v>8.9499999999999993</v>
      </c>
      <c r="P175" s="39">
        <f t="shared" ref="P175" si="539">SUM(P173:P174)</f>
        <v>8.9499999999999993</v>
      </c>
      <c r="Q175" s="39">
        <f t="shared" ref="Q175" si="540">SUM(Q173:Q174)</f>
        <v>13.75</v>
      </c>
      <c r="R175" s="39">
        <f t="shared" ref="R175" si="541">SUM(R173:R174)</f>
        <v>72</v>
      </c>
      <c r="S175" s="39">
        <f t="shared" ref="S175" si="542">SUM(S173:S174)</f>
        <v>13.75</v>
      </c>
      <c r="T175" s="39">
        <f t="shared" ref="T175" si="543">SUM(T173:T174)</f>
        <v>4.92</v>
      </c>
      <c r="U175" s="39">
        <f t="shared" ref="U175" si="544">SUM(U173:U174)</f>
        <v>6.0699999999999994</v>
      </c>
    </row>
    <row r="176" spans="1:21" s="11" customFormat="1" x14ac:dyDescent="0.25">
      <c r="A176" s="25"/>
      <c r="B176" s="32"/>
      <c r="C176" s="34"/>
      <c r="D176" s="26"/>
      <c r="E176" s="16"/>
      <c r="F176" s="16"/>
      <c r="G176" s="35"/>
      <c r="H176" s="35"/>
      <c r="I176" s="16"/>
      <c r="J176" s="16"/>
      <c r="K176" s="16"/>
      <c r="L176" s="16"/>
      <c r="M176" s="16"/>
      <c r="N176" s="16"/>
      <c r="O176" s="16"/>
      <c r="P176" s="16"/>
      <c r="Q176" s="16"/>
      <c r="R176" s="16"/>
      <c r="S176" s="16"/>
      <c r="T176" s="16"/>
      <c r="U176" s="16"/>
    </row>
    <row r="177" spans="1:21" s="11" customFormat="1" x14ac:dyDescent="0.25">
      <c r="A177" s="27" t="s">
        <v>104</v>
      </c>
      <c r="B177" s="33" t="s">
        <v>1</v>
      </c>
      <c r="C177" s="29" t="s">
        <v>2</v>
      </c>
      <c r="D177" s="28">
        <v>82607</v>
      </c>
      <c r="E177" s="16">
        <v>188</v>
      </c>
      <c r="F177" s="16">
        <v>94</v>
      </c>
      <c r="G177" s="35">
        <v>6.03</v>
      </c>
      <c r="H177" s="35">
        <v>169.20000000000002</v>
      </c>
      <c r="I177" s="16">
        <v>148.52000000000001</v>
      </c>
      <c r="J177" s="16">
        <v>148.52000000000001</v>
      </c>
      <c r="K177" s="16">
        <v>165.44</v>
      </c>
      <c r="L177" s="16">
        <v>8.5399999999999991</v>
      </c>
      <c r="M177" s="16">
        <v>8.5399999999999991</v>
      </c>
      <c r="N177" s="16">
        <v>8.5399999999999991</v>
      </c>
      <c r="O177" s="16">
        <v>8.5399999999999991</v>
      </c>
      <c r="P177" s="16">
        <v>8.5399999999999991</v>
      </c>
      <c r="Q177" s="16">
        <v>15.08</v>
      </c>
      <c r="R177" s="16">
        <v>169.20000000000002</v>
      </c>
      <c r="S177" s="16">
        <v>15.08</v>
      </c>
      <c r="T177" s="16">
        <v>6.03</v>
      </c>
      <c r="U177" s="16">
        <v>12.43</v>
      </c>
    </row>
    <row r="178" spans="1:21" s="11" customFormat="1" x14ac:dyDescent="0.25">
      <c r="A178" s="25" t="s">
        <v>64</v>
      </c>
      <c r="B178" s="32" t="s">
        <v>1</v>
      </c>
      <c r="C178" s="34" t="s">
        <v>65</v>
      </c>
      <c r="D178" s="26">
        <v>36415</v>
      </c>
      <c r="E178" s="16">
        <v>10</v>
      </c>
      <c r="F178" s="16">
        <v>5</v>
      </c>
      <c r="G178" s="35">
        <v>1.8</v>
      </c>
      <c r="H178" s="35">
        <v>9</v>
      </c>
      <c r="I178" s="16">
        <v>7.9</v>
      </c>
      <c r="J178" s="16">
        <v>7.9</v>
      </c>
      <c r="K178" s="16">
        <v>8.8000000000000007</v>
      </c>
      <c r="L178" s="16">
        <v>6.5</v>
      </c>
      <c r="M178" s="16">
        <v>6.5</v>
      </c>
      <c r="N178" s="16">
        <v>6.5</v>
      </c>
      <c r="O178" s="16">
        <v>6.5</v>
      </c>
      <c r="P178" s="16">
        <v>6.5</v>
      </c>
      <c r="Q178" s="16">
        <v>8.57</v>
      </c>
      <c r="R178" s="16">
        <v>9</v>
      </c>
      <c r="S178" s="16">
        <v>8.57</v>
      </c>
      <c r="T178" s="16">
        <v>2.85</v>
      </c>
      <c r="U178" s="16">
        <v>1.8</v>
      </c>
    </row>
    <row r="179" spans="1:21" s="11" customFormat="1" x14ac:dyDescent="0.25">
      <c r="A179" s="25"/>
      <c r="B179" s="32"/>
      <c r="C179" s="29" t="s">
        <v>296</v>
      </c>
      <c r="D179" s="26"/>
      <c r="E179" s="39">
        <f>SUM(E177:E178)</f>
        <v>198</v>
      </c>
      <c r="F179" s="39">
        <f t="shared" ref="F179" si="545">SUM(F177:F178)</f>
        <v>99</v>
      </c>
      <c r="G179" s="39">
        <f t="shared" ref="G179" si="546">SUM(G177:G178)</f>
        <v>7.83</v>
      </c>
      <c r="H179" s="39">
        <f t="shared" ref="H179" si="547">SUM(H177:H178)</f>
        <v>178.20000000000002</v>
      </c>
      <c r="I179" s="39">
        <f t="shared" ref="I179" si="548">SUM(I177:I178)</f>
        <v>156.42000000000002</v>
      </c>
      <c r="J179" s="39">
        <f t="shared" ref="J179" si="549">SUM(J177:J178)</f>
        <v>156.42000000000002</v>
      </c>
      <c r="K179" s="39">
        <f t="shared" ref="K179" si="550">SUM(K177:K178)</f>
        <v>174.24</v>
      </c>
      <c r="L179" s="39">
        <f t="shared" ref="L179" si="551">SUM(L177:L178)</f>
        <v>15.04</v>
      </c>
      <c r="M179" s="39">
        <f t="shared" ref="M179" si="552">SUM(M177:M178)</f>
        <v>15.04</v>
      </c>
      <c r="N179" s="39">
        <f t="shared" ref="N179" si="553">SUM(N177:N178)</f>
        <v>15.04</v>
      </c>
      <c r="O179" s="39">
        <f t="shared" ref="O179" si="554">SUM(O177:O178)</f>
        <v>15.04</v>
      </c>
      <c r="P179" s="39">
        <f t="shared" ref="P179" si="555">SUM(P177:P178)</f>
        <v>15.04</v>
      </c>
      <c r="Q179" s="39">
        <f t="shared" ref="Q179" si="556">SUM(Q177:Q178)</f>
        <v>23.65</v>
      </c>
      <c r="R179" s="39">
        <f t="shared" ref="R179" si="557">SUM(R177:R178)</f>
        <v>178.20000000000002</v>
      </c>
      <c r="S179" s="39">
        <f t="shared" ref="S179" si="558">SUM(S177:S178)</f>
        <v>23.65</v>
      </c>
      <c r="T179" s="39">
        <f t="shared" ref="T179" si="559">SUM(T177:T178)</f>
        <v>8.8800000000000008</v>
      </c>
      <c r="U179" s="39">
        <f t="shared" ref="U179" si="560">SUM(U177:U178)</f>
        <v>14.23</v>
      </c>
    </row>
    <row r="180" spans="1:21" s="11" customFormat="1" x14ac:dyDescent="0.25">
      <c r="A180" s="25"/>
      <c r="B180" s="32"/>
      <c r="C180" s="34"/>
      <c r="D180" s="26"/>
      <c r="E180" s="16"/>
      <c r="F180" s="16"/>
      <c r="G180" s="35"/>
      <c r="H180" s="35"/>
      <c r="I180" s="16"/>
      <c r="J180" s="16"/>
      <c r="K180" s="16"/>
      <c r="L180" s="16"/>
      <c r="M180" s="16"/>
      <c r="N180" s="16"/>
      <c r="O180" s="16"/>
      <c r="P180" s="16"/>
      <c r="Q180" s="16"/>
      <c r="R180" s="16"/>
      <c r="S180" s="16"/>
      <c r="T180" s="16"/>
      <c r="U180" s="16"/>
    </row>
    <row r="181" spans="1:21" s="11" customFormat="1" x14ac:dyDescent="0.25">
      <c r="A181" s="27" t="s">
        <v>105</v>
      </c>
      <c r="B181" s="33" t="s">
        <v>1</v>
      </c>
      <c r="C181" s="29" t="s">
        <v>2</v>
      </c>
      <c r="D181" s="28">
        <v>82627</v>
      </c>
      <c r="E181" s="16">
        <v>276</v>
      </c>
      <c r="F181" s="16">
        <v>138</v>
      </c>
      <c r="G181" s="35">
        <v>8.89</v>
      </c>
      <c r="H181" s="35">
        <v>248.4</v>
      </c>
      <c r="I181" s="16">
        <v>218.04000000000002</v>
      </c>
      <c r="J181" s="16">
        <v>218.04000000000002</v>
      </c>
      <c r="K181" s="16">
        <v>242.88</v>
      </c>
      <c r="L181" s="16">
        <v>10.98</v>
      </c>
      <c r="M181" s="16">
        <v>10.98</v>
      </c>
      <c r="N181" s="16">
        <v>10.98</v>
      </c>
      <c r="O181" s="16">
        <v>10.98</v>
      </c>
      <c r="P181" s="16">
        <v>10.98</v>
      </c>
      <c r="Q181" s="16">
        <v>22.23</v>
      </c>
      <c r="R181" s="16">
        <v>248.4</v>
      </c>
      <c r="S181" s="16">
        <v>22.23</v>
      </c>
      <c r="T181" s="16">
        <v>8.89</v>
      </c>
      <c r="U181" s="16">
        <v>18.34</v>
      </c>
    </row>
    <row r="182" spans="1:21" s="11" customFormat="1" x14ac:dyDescent="0.25">
      <c r="A182" s="25" t="s">
        <v>64</v>
      </c>
      <c r="B182" s="32" t="s">
        <v>1</v>
      </c>
      <c r="C182" s="34" t="s">
        <v>65</v>
      </c>
      <c r="D182" s="26">
        <v>36415</v>
      </c>
      <c r="E182" s="16">
        <v>10</v>
      </c>
      <c r="F182" s="16">
        <v>5</v>
      </c>
      <c r="G182" s="35">
        <v>1.8</v>
      </c>
      <c r="H182" s="35">
        <v>9</v>
      </c>
      <c r="I182" s="16">
        <v>7.9</v>
      </c>
      <c r="J182" s="16">
        <v>7.9</v>
      </c>
      <c r="K182" s="16">
        <v>8.8000000000000007</v>
      </c>
      <c r="L182" s="16">
        <v>6.5</v>
      </c>
      <c r="M182" s="16">
        <v>6.5</v>
      </c>
      <c r="N182" s="16">
        <v>6.5</v>
      </c>
      <c r="O182" s="16">
        <v>6.5</v>
      </c>
      <c r="P182" s="16">
        <v>6.5</v>
      </c>
      <c r="Q182" s="16">
        <v>8.57</v>
      </c>
      <c r="R182" s="16">
        <v>9</v>
      </c>
      <c r="S182" s="16">
        <v>8.57</v>
      </c>
      <c r="T182" s="16">
        <v>2.85</v>
      </c>
      <c r="U182" s="16">
        <v>1.8</v>
      </c>
    </row>
    <row r="183" spans="1:21" s="11" customFormat="1" x14ac:dyDescent="0.25">
      <c r="A183" s="25"/>
      <c r="B183" s="32"/>
      <c r="C183" s="29" t="s">
        <v>296</v>
      </c>
      <c r="D183" s="26"/>
      <c r="E183" s="39">
        <f>SUM(E181:E182)</f>
        <v>286</v>
      </c>
      <c r="F183" s="39">
        <f t="shared" ref="F183" si="561">SUM(F181:F182)</f>
        <v>143</v>
      </c>
      <c r="G183" s="39">
        <f t="shared" ref="G183" si="562">SUM(G181:G182)</f>
        <v>10.690000000000001</v>
      </c>
      <c r="H183" s="39">
        <f t="shared" ref="H183" si="563">SUM(H181:H182)</f>
        <v>257.39999999999998</v>
      </c>
      <c r="I183" s="39">
        <f t="shared" ref="I183" si="564">SUM(I181:I182)</f>
        <v>225.94000000000003</v>
      </c>
      <c r="J183" s="39">
        <f t="shared" ref="J183" si="565">SUM(J181:J182)</f>
        <v>225.94000000000003</v>
      </c>
      <c r="K183" s="39">
        <f t="shared" ref="K183" si="566">SUM(K181:K182)</f>
        <v>251.68</v>
      </c>
      <c r="L183" s="39">
        <f t="shared" ref="L183" si="567">SUM(L181:L182)</f>
        <v>17.48</v>
      </c>
      <c r="M183" s="39">
        <f t="shared" ref="M183" si="568">SUM(M181:M182)</f>
        <v>17.48</v>
      </c>
      <c r="N183" s="39">
        <f t="shared" ref="N183" si="569">SUM(N181:N182)</f>
        <v>17.48</v>
      </c>
      <c r="O183" s="39">
        <f t="shared" ref="O183" si="570">SUM(O181:O182)</f>
        <v>17.48</v>
      </c>
      <c r="P183" s="39">
        <f t="shared" ref="P183" si="571">SUM(P181:P182)</f>
        <v>17.48</v>
      </c>
      <c r="Q183" s="39">
        <f t="shared" ref="Q183" si="572">SUM(Q181:Q182)</f>
        <v>30.8</v>
      </c>
      <c r="R183" s="39">
        <f t="shared" ref="R183" si="573">SUM(R181:R182)</f>
        <v>257.39999999999998</v>
      </c>
      <c r="S183" s="39">
        <f t="shared" ref="S183" si="574">SUM(S181:S182)</f>
        <v>30.8</v>
      </c>
      <c r="T183" s="39">
        <f t="shared" ref="T183" si="575">SUM(T181:T182)</f>
        <v>11.74</v>
      </c>
      <c r="U183" s="39">
        <f t="shared" ref="U183" si="576">SUM(U181:U182)</f>
        <v>20.14</v>
      </c>
    </row>
    <row r="184" spans="1:21" s="11" customFormat="1" x14ac:dyDescent="0.25">
      <c r="A184" s="25"/>
      <c r="B184" s="32"/>
      <c r="C184" s="34"/>
      <c r="D184" s="26"/>
      <c r="E184" s="16"/>
      <c r="F184" s="16"/>
      <c r="G184" s="35"/>
      <c r="H184" s="35"/>
      <c r="I184" s="16"/>
      <c r="J184" s="16"/>
      <c r="K184" s="16"/>
      <c r="L184" s="16"/>
      <c r="M184" s="16"/>
      <c r="N184" s="16"/>
      <c r="O184" s="16"/>
      <c r="P184" s="16"/>
      <c r="Q184" s="16"/>
      <c r="R184" s="16"/>
      <c r="S184" s="16"/>
      <c r="T184" s="16"/>
      <c r="U184" s="16"/>
    </row>
    <row r="185" spans="1:21" s="11" customFormat="1" x14ac:dyDescent="0.25">
      <c r="A185" s="27" t="s">
        <v>106</v>
      </c>
      <c r="B185" s="33" t="s">
        <v>1</v>
      </c>
      <c r="C185" s="29" t="s">
        <v>2</v>
      </c>
      <c r="D185" s="28">
        <v>82652</v>
      </c>
      <c r="E185" s="16">
        <v>537</v>
      </c>
      <c r="F185" s="16">
        <v>268.5</v>
      </c>
      <c r="G185" s="35">
        <v>15.4</v>
      </c>
      <c r="H185" s="35">
        <v>483.3</v>
      </c>
      <c r="I185" s="16">
        <v>424.23</v>
      </c>
      <c r="J185" s="16">
        <v>424.23</v>
      </c>
      <c r="K185" s="16">
        <v>472.56</v>
      </c>
      <c r="L185" s="16">
        <v>19.010000000000002</v>
      </c>
      <c r="M185" s="16">
        <v>19.010000000000002</v>
      </c>
      <c r="N185" s="16">
        <v>19.010000000000002</v>
      </c>
      <c r="O185" s="16">
        <v>19.010000000000002</v>
      </c>
      <c r="P185" s="16">
        <v>19.010000000000002</v>
      </c>
      <c r="Q185" s="16">
        <v>38.5</v>
      </c>
      <c r="R185" s="16">
        <v>483.3</v>
      </c>
      <c r="S185" s="16">
        <v>38.5</v>
      </c>
      <c r="T185" s="16">
        <v>15.4</v>
      </c>
      <c r="U185" s="16">
        <v>31.75</v>
      </c>
    </row>
    <row r="186" spans="1:21" s="11" customFormat="1" x14ac:dyDescent="0.25">
      <c r="A186" s="25" t="s">
        <v>64</v>
      </c>
      <c r="B186" s="32" t="s">
        <v>1</v>
      </c>
      <c r="C186" s="34" t="s">
        <v>65</v>
      </c>
      <c r="D186" s="26">
        <v>36415</v>
      </c>
      <c r="E186" s="16">
        <v>10</v>
      </c>
      <c r="F186" s="16">
        <v>5</v>
      </c>
      <c r="G186" s="35">
        <v>1.8</v>
      </c>
      <c r="H186" s="35">
        <v>9</v>
      </c>
      <c r="I186" s="16">
        <v>7.9</v>
      </c>
      <c r="J186" s="16">
        <v>7.9</v>
      </c>
      <c r="K186" s="16">
        <v>8.8000000000000007</v>
      </c>
      <c r="L186" s="16">
        <v>6.5</v>
      </c>
      <c r="M186" s="16">
        <v>6.5</v>
      </c>
      <c r="N186" s="16">
        <v>6.5</v>
      </c>
      <c r="O186" s="16">
        <v>6.5</v>
      </c>
      <c r="P186" s="16">
        <v>6.5</v>
      </c>
      <c r="Q186" s="16">
        <v>8.57</v>
      </c>
      <c r="R186" s="16">
        <v>9</v>
      </c>
      <c r="S186" s="16">
        <v>8.57</v>
      </c>
      <c r="T186" s="16">
        <v>2.85</v>
      </c>
      <c r="U186" s="16">
        <v>1.8</v>
      </c>
    </row>
    <row r="187" spans="1:21" s="11" customFormat="1" x14ac:dyDescent="0.25">
      <c r="A187" s="25"/>
      <c r="B187" s="32"/>
      <c r="C187" s="29" t="s">
        <v>296</v>
      </c>
      <c r="D187" s="26"/>
      <c r="E187" s="39">
        <f>SUM(E185:E186)</f>
        <v>547</v>
      </c>
      <c r="F187" s="39">
        <f t="shared" ref="F187" si="577">SUM(F185:F186)</f>
        <v>273.5</v>
      </c>
      <c r="G187" s="39">
        <f t="shared" ref="G187" si="578">SUM(G185:G186)</f>
        <v>17.2</v>
      </c>
      <c r="H187" s="39">
        <f t="shared" ref="H187" si="579">SUM(H185:H186)</f>
        <v>492.3</v>
      </c>
      <c r="I187" s="39">
        <f t="shared" ref="I187" si="580">SUM(I185:I186)</f>
        <v>432.13</v>
      </c>
      <c r="J187" s="39">
        <f t="shared" ref="J187" si="581">SUM(J185:J186)</f>
        <v>432.13</v>
      </c>
      <c r="K187" s="39">
        <f t="shared" ref="K187" si="582">SUM(K185:K186)</f>
        <v>481.36</v>
      </c>
      <c r="L187" s="39">
        <f t="shared" ref="L187" si="583">SUM(L185:L186)</f>
        <v>25.51</v>
      </c>
      <c r="M187" s="39">
        <f t="shared" ref="M187" si="584">SUM(M185:M186)</f>
        <v>25.51</v>
      </c>
      <c r="N187" s="39">
        <f t="shared" ref="N187" si="585">SUM(N185:N186)</f>
        <v>25.51</v>
      </c>
      <c r="O187" s="39">
        <f t="shared" ref="O187" si="586">SUM(O185:O186)</f>
        <v>25.51</v>
      </c>
      <c r="P187" s="39">
        <f t="shared" ref="P187" si="587">SUM(P185:P186)</f>
        <v>25.51</v>
      </c>
      <c r="Q187" s="39">
        <f t="shared" ref="Q187" si="588">SUM(Q185:Q186)</f>
        <v>47.07</v>
      </c>
      <c r="R187" s="39">
        <f t="shared" ref="R187" si="589">SUM(R185:R186)</f>
        <v>492.3</v>
      </c>
      <c r="S187" s="39">
        <f t="shared" ref="S187" si="590">SUM(S185:S186)</f>
        <v>47.07</v>
      </c>
      <c r="T187" s="39">
        <f t="shared" ref="T187" si="591">SUM(T185:T186)</f>
        <v>18.25</v>
      </c>
      <c r="U187" s="39">
        <f t="shared" ref="U187" si="592">SUM(U185:U186)</f>
        <v>33.549999999999997</v>
      </c>
    </row>
    <row r="188" spans="1:21" s="11" customFormat="1" x14ac:dyDescent="0.25">
      <c r="A188" s="25"/>
      <c r="B188" s="32"/>
      <c r="C188" s="34"/>
      <c r="D188" s="26"/>
      <c r="E188" s="16"/>
      <c r="F188" s="16"/>
      <c r="G188" s="35"/>
      <c r="H188" s="35"/>
      <c r="I188" s="16"/>
      <c r="J188" s="16"/>
      <c r="K188" s="16"/>
      <c r="L188" s="16"/>
      <c r="M188" s="16"/>
      <c r="N188" s="16"/>
      <c r="O188" s="16"/>
      <c r="P188" s="16"/>
      <c r="Q188" s="16"/>
      <c r="R188" s="16"/>
      <c r="S188" s="16"/>
      <c r="T188" s="16"/>
      <c r="U188" s="16"/>
    </row>
    <row r="189" spans="1:21" s="11" customFormat="1" x14ac:dyDescent="0.25">
      <c r="A189" s="27" t="s">
        <v>107</v>
      </c>
      <c r="B189" s="33" t="s">
        <v>1</v>
      </c>
      <c r="C189" s="29" t="s">
        <v>2</v>
      </c>
      <c r="D189" s="28">
        <v>82670</v>
      </c>
      <c r="E189" s="16">
        <v>345</v>
      </c>
      <c r="F189" s="16">
        <v>172.5</v>
      </c>
      <c r="G189" s="35">
        <v>11.18</v>
      </c>
      <c r="H189" s="35">
        <v>310.5</v>
      </c>
      <c r="I189" s="16">
        <v>272.55</v>
      </c>
      <c r="J189" s="16">
        <v>272.55</v>
      </c>
      <c r="K189" s="16">
        <v>303.60000000000002</v>
      </c>
      <c r="L189" s="16">
        <v>13.8</v>
      </c>
      <c r="M189" s="16">
        <v>13.8</v>
      </c>
      <c r="N189" s="16">
        <v>13.8</v>
      </c>
      <c r="O189" s="16">
        <v>13.8</v>
      </c>
      <c r="P189" s="16">
        <v>13.8</v>
      </c>
      <c r="Q189" s="16">
        <v>27.94</v>
      </c>
      <c r="R189" s="16">
        <v>310.5</v>
      </c>
      <c r="S189" s="16">
        <v>27.94</v>
      </c>
      <c r="T189" s="16">
        <v>11.18</v>
      </c>
      <c r="U189" s="16">
        <v>23.05</v>
      </c>
    </row>
    <row r="190" spans="1:21" s="11" customFormat="1" x14ac:dyDescent="0.25">
      <c r="A190" s="25" t="s">
        <v>64</v>
      </c>
      <c r="B190" s="32" t="s">
        <v>1</v>
      </c>
      <c r="C190" s="34" t="s">
        <v>65</v>
      </c>
      <c r="D190" s="26">
        <v>36415</v>
      </c>
      <c r="E190" s="16">
        <v>10</v>
      </c>
      <c r="F190" s="16">
        <v>5</v>
      </c>
      <c r="G190" s="35">
        <v>1.8</v>
      </c>
      <c r="H190" s="35">
        <v>9</v>
      </c>
      <c r="I190" s="16">
        <v>7.9</v>
      </c>
      <c r="J190" s="16">
        <v>7.9</v>
      </c>
      <c r="K190" s="16">
        <v>8.8000000000000007</v>
      </c>
      <c r="L190" s="16">
        <v>6.5</v>
      </c>
      <c r="M190" s="16">
        <v>6.5</v>
      </c>
      <c r="N190" s="16">
        <v>6.5</v>
      </c>
      <c r="O190" s="16">
        <v>6.5</v>
      </c>
      <c r="P190" s="16">
        <v>6.5</v>
      </c>
      <c r="Q190" s="16">
        <v>8.57</v>
      </c>
      <c r="R190" s="16">
        <v>9</v>
      </c>
      <c r="S190" s="16">
        <v>8.57</v>
      </c>
      <c r="T190" s="16">
        <v>2.85</v>
      </c>
      <c r="U190" s="16">
        <v>1.8</v>
      </c>
    </row>
    <row r="191" spans="1:21" s="11" customFormat="1" x14ac:dyDescent="0.25">
      <c r="A191" s="25"/>
      <c r="B191" s="32"/>
      <c r="C191" s="29" t="s">
        <v>296</v>
      </c>
      <c r="D191" s="26"/>
      <c r="E191" s="39">
        <f>SUM(E189:E190)</f>
        <v>355</v>
      </c>
      <c r="F191" s="39">
        <f t="shared" ref="F191" si="593">SUM(F189:F190)</f>
        <v>177.5</v>
      </c>
      <c r="G191" s="39">
        <f t="shared" ref="G191" si="594">SUM(G189:G190)</f>
        <v>12.98</v>
      </c>
      <c r="H191" s="39">
        <f t="shared" ref="H191" si="595">SUM(H189:H190)</f>
        <v>319.5</v>
      </c>
      <c r="I191" s="39">
        <f t="shared" ref="I191" si="596">SUM(I189:I190)</f>
        <v>280.45</v>
      </c>
      <c r="J191" s="39">
        <f t="shared" ref="J191" si="597">SUM(J189:J190)</f>
        <v>280.45</v>
      </c>
      <c r="K191" s="39">
        <f t="shared" ref="K191" si="598">SUM(K189:K190)</f>
        <v>312.40000000000003</v>
      </c>
      <c r="L191" s="39">
        <f t="shared" ref="L191" si="599">SUM(L189:L190)</f>
        <v>20.3</v>
      </c>
      <c r="M191" s="39">
        <f t="shared" ref="M191" si="600">SUM(M189:M190)</f>
        <v>20.3</v>
      </c>
      <c r="N191" s="39">
        <f t="shared" ref="N191" si="601">SUM(N189:N190)</f>
        <v>20.3</v>
      </c>
      <c r="O191" s="39">
        <f t="shared" ref="O191" si="602">SUM(O189:O190)</f>
        <v>20.3</v>
      </c>
      <c r="P191" s="39">
        <f t="shared" ref="P191" si="603">SUM(P189:P190)</f>
        <v>20.3</v>
      </c>
      <c r="Q191" s="39">
        <f t="shared" ref="Q191" si="604">SUM(Q189:Q190)</f>
        <v>36.510000000000005</v>
      </c>
      <c r="R191" s="39">
        <f t="shared" ref="R191" si="605">SUM(R189:R190)</f>
        <v>319.5</v>
      </c>
      <c r="S191" s="39">
        <f t="shared" ref="S191" si="606">SUM(S189:S190)</f>
        <v>36.510000000000005</v>
      </c>
      <c r="T191" s="39">
        <f t="shared" ref="T191" si="607">SUM(T189:T190)</f>
        <v>14.03</v>
      </c>
      <c r="U191" s="39">
        <f t="shared" ref="U191" si="608">SUM(U189:U190)</f>
        <v>24.85</v>
      </c>
    </row>
    <row r="192" spans="1:21" s="11" customFormat="1" x14ac:dyDescent="0.25">
      <c r="A192" s="25"/>
      <c r="B192" s="32"/>
      <c r="C192" s="34"/>
      <c r="D192" s="26"/>
      <c r="E192" s="16"/>
      <c r="F192" s="16"/>
      <c r="G192" s="35"/>
      <c r="H192" s="35"/>
      <c r="I192" s="16"/>
      <c r="J192" s="16"/>
      <c r="K192" s="16"/>
      <c r="L192" s="16"/>
      <c r="M192" s="16"/>
      <c r="N192" s="16"/>
      <c r="O192" s="16"/>
      <c r="P192" s="16"/>
      <c r="Q192" s="16"/>
      <c r="R192" s="16"/>
      <c r="S192" s="16"/>
      <c r="T192" s="16"/>
      <c r="U192" s="16"/>
    </row>
    <row r="193" spans="1:21" s="11" customFormat="1" x14ac:dyDescent="0.25">
      <c r="A193" s="27" t="s">
        <v>108</v>
      </c>
      <c r="B193" s="33" t="s">
        <v>1</v>
      </c>
      <c r="C193" s="29" t="s">
        <v>2</v>
      </c>
      <c r="D193" s="28">
        <v>82677</v>
      </c>
      <c r="E193" s="16">
        <v>140</v>
      </c>
      <c r="F193" s="16">
        <v>70</v>
      </c>
      <c r="G193" s="35">
        <v>9.67</v>
      </c>
      <c r="H193" s="35">
        <v>126</v>
      </c>
      <c r="I193" s="16">
        <v>110.60000000000001</v>
      </c>
      <c r="J193" s="16">
        <v>110.60000000000001</v>
      </c>
      <c r="K193" s="16">
        <v>123.2</v>
      </c>
      <c r="L193" s="16">
        <v>11.94</v>
      </c>
      <c r="M193" s="16">
        <v>11.94</v>
      </c>
      <c r="N193" s="16">
        <v>11.94</v>
      </c>
      <c r="O193" s="16">
        <v>11.94</v>
      </c>
      <c r="P193" s="16">
        <v>11.94</v>
      </c>
      <c r="Q193" s="16">
        <v>24.18</v>
      </c>
      <c r="R193" s="16">
        <v>126</v>
      </c>
      <c r="S193" s="16">
        <v>24.18</v>
      </c>
      <c r="T193" s="16">
        <v>9.67</v>
      </c>
      <c r="U193" s="16">
        <v>19.95</v>
      </c>
    </row>
    <row r="194" spans="1:21" s="11" customFormat="1" x14ac:dyDescent="0.25">
      <c r="A194" s="25" t="s">
        <v>64</v>
      </c>
      <c r="B194" s="32" t="s">
        <v>1</v>
      </c>
      <c r="C194" s="34" t="s">
        <v>65</v>
      </c>
      <c r="D194" s="26">
        <v>36415</v>
      </c>
      <c r="E194" s="16">
        <v>10</v>
      </c>
      <c r="F194" s="16">
        <v>5</v>
      </c>
      <c r="G194" s="35">
        <v>1.8</v>
      </c>
      <c r="H194" s="35">
        <v>9</v>
      </c>
      <c r="I194" s="16">
        <v>7.9</v>
      </c>
      <c r="J194" s="16">
        <v>7.9</v>
      </c>
      <c r="K194" s="16">
        <v>8.8000000000000007</v>
      </c>
      <c r="L194" s="16">
        <v>6.5</v>
      </c>
      <c r="M194" s="16">
        <v>6.5</v>
      </c>
      <c r="N194" s="16">
        <v>6.5</v>
      </c>
      <c r="O194" s="16">
        <v>6.5</v>
      </c>
      <c r="P194" s="16">
        <v>6.5</v>
      </c>
      <c r="Q194" s="16">
        <v>8.57</v>
      </c>
      <c r="R194" s="16">
        <v>9</v>
      </c>
      <c r="S194" s="16">
        <v>8.57</v>
      </c>
      <c r="T194" s="16">
        <v>2.85</v>
      </c>
      <c r="U194" s="16">
        <v>1.8</v>
      </c>
    </row>
    <row r="195" spans="1:21" s="11" customFormat="1" x14ac:dyDescent="0.25">
      <c r="A195" s="25"/>
      <c r="B195" s="32"/>
      <c r="C195" s="29" t="s">
        <v>296</v>
      </c>
      <c r="D195" s="26"/>
      <c r="E195" s="39">
        <f>SUM(E193:E194)</f>
        <v>150</v>
      </c>
      <c r="F195" s="39">
        <f t="shared" ref="F195" si="609">SUM(F193:F194)</f>
        <v>75</v>
      </c>
      <c r="G195" s="39">
        <f t="shared" ref="G195" si="610">SUM(G193:G194)</f>
        <v>11.47</v>
      </c>
      <c r="H195" s="39">
        <f t="shared" ref="H195" si="611">SUM(H193:H194)</f>
        <v>135</v>
      </c>
      <c r="I195" s="39">
        <f t="shared" ref="I195" si="612">SUM(I193:I194)</f>
        <v>118.50000000000001</v>
      </c>
      <c r="J195" s="39">
        <f t="shared" ref="J195" si="613">SUM(J193:J194)</f>
        <v>118.50000000000001</v>
      </c>
      <c r="K195" s="39">
        <f t="shared" ref="K195" si="614">SUM(K193:K194)</f>
        <v>132</v>
      </c>
      <c r="L195" s="39">
        <f t="shared" ref="L195" si="615">SUM(L193:L194)</f>
        <v>18.439999999999998</v>
      </c>
      <c r="M195" s="39">
        <f t="shared" ref="M195" si="616">SUM(M193:M194)</f>
        <v>18.439999999999998</v>
      </c>
      <c r="N195" s="39">
        <f t="shared" ref="N195" si="617">SUM(N193:N194)</f>
        <v>18.439999999999998</v>
      </c>
      <c r="O195" s="39">
        <f t="shared" ref="O195" si="618">SUM(O193:O194)</f>
        <v>18.439999999999998</v>
      </c>
      <c r="P195" s="39">
        <f t="shared" ref="P195" si="619">SUM(P193:P194)</f>
        <v>18.439999999999998</v>
      </c>
      <c r="Q195" s="39">
        <f t="shared" ref="Q195" si="620">SUM(Q193:Q194)</f>
        <v>32.75</v>
      </c>
      <c r="R195" s="39">
        <f t="shared" ref="R195" si="621">SUM(R193:R194)</f>
        <v>135</v>
      </c>
      <c r="S195" s="39">
        <f t="shared" ref="S195" si="622">SUM(S193:S194)</f>
        <v>32.75</v>
      </c>
      <c r="T195" s="39">
        <f t="shared" ref="T195" si="623">SUM(T193:T194)</f>
        <v>12.52</v>
      </c>
      <c r="U195" s="39">
        <f t="shared" ref="U195" si="624">SUM(U193:U194)</f>
        <v>21.75</v>
      </c>
    </row>
    <row r="196" spans="1:21" s="11" customFormat="1" x14ac:dyDescent="0.25">
      <c r="A196" s="25"/>
      <c r="B196" s="32"/>
      <c r="C196" s="34"/>
      <c r="D196" s="26"/>
      <c r="E196" s="16"/>
      <c r="F196" s="16"/>
      <c r="G196" s="35"/>
      <c r="H196" s="35"/>
      <c r="I196" s="16"/>
      <c r="J196" s="16"/>
      <c r="K196" s="16"/>
      <c r="L196" s="16"/>
      <c r="M196" s="16"/>
      <c r="N196" s="16"/>
      <c r="O196" s="16"/>
      <c r="P196" s="16"/>
      <c r="Q196" s="16"/>
      <c r="R196" s="16"/>
      <c r="S196" s="16"/>
      <c r="T196" s="16"/>
      <c r="U196" s="16"/>
    </row>
    <row r="197" spans="1:21" s="11" customFormat="1" x14ac:dyDescent="0.25">
      <c r="A197" s="27" t="s">
        <v>109</v>
      </c>
      <c r="B197" s="33" t="s">
        <v>1</v>
      </c>
      <c r="C197" s="29" t="s">
        <v>2</v>
      </c>
      <c r="D197" s="28">
        <v>82728</v>
      </c>
      <c r="E197" s="16">
        <v>171</v>
      </c>
      <c r="F197" s="16">
        <v>85.5</v>
      </c>
      <c r="G197" s="35">
        <v>5.45</v>
      </c>
      <c r="H197" s="35">
        <v>153.9</v>
      </c>
      <c r="I197" s="16">
        <v>135.09</v>
      </c>
      <c r="J197" s="16">
        <v>135.09</v>
      </c>
      <c r="K197" s="16">
        <v>150.47999999999999</v>
      </c>
      <c r="L197" s="16">
        <v>6.73</v>
      </c>
      <c r="M197" s="16">
        <v>6.73</v>
      </c>
      <c r="N197" s="16">
        <v>6.73</v>
      </c>
      <c r="O197" s="16">
        <v>6.73</v>
      </c>
      <c r="P197" s="16">
        <v>6.73</v>
      </c>
      <c r="Q197" s="16">
        <v>13.63</v>
      </c>
      <c r="R197" s="16">
        <v>153.9</v>
      </c>
      <c r="S197" s="16">
        <v>13.63</v>
      </c>
      <c r="T197" s="16">
        <v>5.45</v>
      </c>
      <c r="U197" s="16">
        <v>11.24</v>
      </c>
    </row>
    <row r="198" spans="1:21" s="11" customFormat="1" x14ac:dyDescent="0.25">
      <c r="A198" s="25" t="s">
        <v>64</v>
      </c>
      <c r="B198" s="32" t="s">
        <v>1</v>
      </c>
      <c r="C198" s="34" t="s">
        <v>65</v>
      </c>
      <c r="D198" s="26">
        <v>36415</v>
      </c>
      <c r="E198" s="16">
        <v>10</v>
      </c>
      <c r="F198" s="16">
        <v>5</v>
      </c>
      <c r="G198" s="35">
        <v>1.8</v>
      </c>
      <c r="H198" s="35">
        <v>9</v>
      </c>
      <c r="I198" s="16">
        <v>7.9</v>
      </c>
      <c r="J198" s="16">
        <v>7.9</v>
      </c>
      <c r="K198" s="16">
        <v>8.8000000000000007</v>
      </c>
      <c r="L198" s="16">
        <v>6.5</v>
      </c>
      <c r="M198" s="16">
        <v>6.5</v>
      </c>
      <c r="N198" s="16">
        <v>6.5</v>
      </c>
      <c r="O198" s="16">
        <v>6.5</v>
      </c>
      <c r="P198" s="16">
        <v>6.5</v>
      </c>
      <c r="Q198" s="16">
        <v>8.57</v>
      </c>
      <c r="R198" s="16">
        <v>9</v>
      </c>
      <c r="S198" s="16">
        <v>8.57</v>
      </c>
      <c r="T198" s="16">
        <v>2.85</v>
      </c>
      <c r="U198" s="16">
        <v>1.8</v>
      </c>
    </row>
    <row r="199" spans="1:21" s="11" customFormat="1" x14ac:dyDescent="0.25">
      <c r="A199" s="25"/>
      <c r="B199" s="32"/>
      <c r="C199" s="29" t="s">
        <v>296</v>
      </c>
      <c r="D199" s="26"/>
      <c r="E199" s="39">
        <f>SUM(E197:E198)</f>
        <v>181</v>
      </c>
      <c r="F199" s="39">
        <f t="shared" ref="F199" si="625">SUM(F197:F198)</f>
        <v>90.5</v>
      </c>
      <c r="G199" s="39">
        <f t="shared" ref="G199" si="626">SUM(G197:G198)</f>
        <v>7.25</v>
      </c>
      <c r="H199" s="39">
        <f t="shared" ref="H199" si="627">SUM(H197:H198)</f>
        <v>162.9</v>
      </c>
      <c r="I199" s="39">
        <f t="shared" ref="I199" si="628">SUM(I197:I198)</f>
        <v>142.99</v>
      </c>
      <c r="J199" s="39">
        <f t="shared" ref="J199" si="629">SUM(J197:J198)</f>
        <v>142.99</v>
      </c>
      <c r="K199" s="39">
        <f t="shared" ref="K199" si="630">SUM(K197:K198)</f>
        <v>159.28</v>
      </c>
      <c r="L199" s="39">
        <f t="shared" ref="L199" si="631">SUM(L197:L198)</f>
        <v>13.23</v>
      </c>
      <c r="M199" s="39">
        <f t="shared" ref="M199" si="632">SUM(M197:M198)</f>
        <v>13.23</v>
      </c>
      <c r="N199" s="39">
        <f t="shared" ref="N199" si="633">SUM(N197:N198)</f>
        <v>13.23</v>
      </c>
      <c r="O199" s="39">
        <f t="shared" ref="O199" si="634">SUM(O197:O198)</f>
        <v>13.23</v>
      </c>
      <c r="P199" s="39">
        <f t="shared" ref="P199" si="635">SUM(P197:P198)</f>
        <v>13.23</v>
      </c>
      <c r="Q199" s="39">
        <f t="shared" ref="Q199" si="636">SUM(Q197:Q198)</f>
        <v>22.200000000000003</v>
      </c>
      <c r="R199" s="39">
        <f t="shared" ref="R199" si="637">SUM(R197:R198)</f>
        <v>162.9</v>
      </c>
      <c r="S199" s="39">
        <f t="shared" ref="S199" si="638">SUM(S197:S198)</f>
        <v>22.200000000000003</v>
      </c>
      <c r="T199" s="39">
        <f t="shared" ref="T199" si="639">SUM(T197:T198)</f>
        <v>8.3000000000000007</v>
      </c>
      <c r="U199" s="39">
        <f t="shared" ref="U199" si="640">SUM(U197:U198)</f>
        <v>13.040000000000001</v>
      </c>
    </row>
    <row r="200" spans="1:21" s="11" customFormat="1" x14ac:dyDescent="0.25">
      <c r="A200" s="25"/>
      <c r="B200" s="32"/>
      <c r="C200" s="34"/>
      <c r="D200" s="26"/>
      <c r="E200" s="16"/>
      <c r="F200" s="16"/>
      <c r="G200" s="35"/>
      <c r="H200" s="35"/>
      <c r="I200" s="16"/>
      <c r="J200" s="16"/>
      <c r="K200" s="16"/>
      <c r="L200" s="16"/>
      <c r="M200" s="16"/>
      <c r="N200" s="16"/>
      <c r="O200" s="16"/>
      <c r="P200" s="16"/>
      <c r="Q200" s="16"/>
      <c r="R200" s="16"/>
      <c r="S200" s="16"/>
      <c r="T200" s="16"/>
      <c r="U200" s="16"/>
    </row>
    <row r="201" spans="1:21" s="11" customFormat="1" x14ac:dyDescent="0.25">
      <c r="A201" s="27" t="s">
        <v>110</v>
      </c>
      <c r="B201" s="33" t="s">
        <v>1</v>
      </c>
      <c r="C201" s="29" t="s">
        <v>2</v>
      </c>
      <c r="D201" s="28">
        <v>82746</v>
      </c>
      <c r="E201" s="16">
        <v>181</v>
      </c>
      <c r="F201" s="16">
        <v>90.5</v>
      </c>
      <c r="G201" s="35">
        <v>5.88</v>
      </c>
      <c r="H201" s="35">
        <v>162.9</v>
      </c>
      <c r="I201" s="16">
        <v>142.99</v>
      </c>
      <c r="J201" s="16">
        <v>142.99</v>
      </c>
      <c r="K201" s="16">
        <v>159.28</v>
      </c>
      <c r="L201" s="16">
        <v>7.26</v>
      </c>
      <c r="M201" s="16">
        <v>7.26</v>
      </c>
      <c r="N201" s="16">
        <v>7.26</v>
      </c>
      <c r="O201" s="16">
        <v>7.26</v>
      </c>
      <c r="P201" s="16">
        <v>7.26</v>
      </c>
      <c r="Q201" s="16">
        <v>14.7</v>
      </c>
      <c r="R201" s="16">
        <v>162.9</v>
      </c>
      <c r="S201" s="16">
        <v>14.7</v>
      </c>
      <c r="T201" s="16">
        <v>5.88</v>
      </c>
      <c r="U201" s="16">
        <v>12.13</v>
      </c>
    </row>
    <row r="202" spans="1:21" s="11" customFormat="1" x14ac:dyDescent="0.25">
      <c r="A202" s="25" t="s">
        <v>64</v>
      </c>
      <c r="B202" s="32" t="s">
        <v>1</v>
      </c>
      <c r="C202" s="34" t="s">
        <v>65</v>
      </c>
      <c r="D202" s="26">
        <v>36415</v>
      </c>
      <c r="E202" s="16">
        <v>10</v>
      </c>
      <c r="F202" s="16">
        <v>5</v>
      </c>
      <c r="G202" s="35">
        <v>1.8</v>
      </c>
      <c r="H202" s="35">
        <v>9</v>
      </c>
      <c r="I202" s="16">
        <v>7.9</v>
      </c>
      <c r="J202" s="16">
        <v>7.9</v>
      </c>
      <c r="K202" s="16">
        <v>8.8000000000000007</v>
      </c>
      <c r="L202" s="16">
        <v>6.5</v>
      </c>
      <c r="M202" s="16">
        <v>6.5</v>
      </c>
      <c r="N202" s="16">
        <v>6.5</v>
      </c>
      <c r="O202" s="16">
        <v>6.5</v>
      </c>
      <c r="P202" s="16">
        <v>6.5</v>
      </c>
      <c r="Q202" s="16">
        <v>8.57</v>
      </c>
      <c r="R202" s="16">
        <v>9</v>
      </c>
      <c r="S202" s="16">
        <v>8.57</v>
      </c>
      <c r="T202" s="16">
        <v>2.85</v>
      </c>
      <c r="U202" s="16">
        <v>1.8</v>
      </c>
    </row>
    <row r="203" spans="1:21" s="11" customFormat="1" x14ac:dyDescent="0.25">
      <c r="A203" s="25"/>
      <c r="B203" s="32"/>
      <c r="C203" s="29" t="s">
        <v>296</v>
      </c>
      <c r="D203" s="26"/>
      <c r="E203" s="39">
        <f>SUM(E201:E202)</f>
        <v>191</v>
      </c>
      <c r="F203" s="39">
        <f t="shared" ref="F203" si="641">SUM(F201:F202)</f>
        <v>95.5</v>
      </c>
      <c r="G203" s="39">
        <f t="shared" ref="G203" si="642">SUM(G201:G202)</f>
        <v>7.68</v>
      </c>
      <c r="H203" s="39">
        <f t="shared" ref="H203" si="643">SUM(H201:H202)</f>
        <v>171.9</v>
      </c>
      <c r="I203" s="39">
        <f t="shared" ref="I203" si="644">SUM(I201:I202)</f>
        <v>150.89000000000001</v>
      </c>
      <c r="J203" s="39">
        <f t="shared" ref="J203" si="645">SUM(J201:J202)</f>
        <v>150.89000000000001</v>
      </c>
      <c r="K203" s="39">
        <f t="shared" ref="K203" si="646">SUM(K201:K202)</f>
        <v>168.08</v>
      </c>
      <c r="L203" s="39">
        <f t="shared" ref="L203" si="647">SUM(L201:L202)</f>
        <v>13.76</v>
      </c>
      <c r="M203" s="39">
        <f t="shared" ref="M203" si="648">SUM(M201:M202)</f>
        <v>13.76</v>
      </c>
      <c r="N203" s="39">
        <f t="shared" ref="N203" si="649">SUM(N201:N202)</f>
        <v>13.76</v>
      </c>
      <c r="O203" s="39">
        <f t="shared" ref="O203" si="650">SUM(O201:O202)</f>
        <v>13.76</v>
      </c>
      <c r="P203" s="39">
        <f t="shared" ref="P203" si="651">SUM(P201:P202)</f>
        <v>13.76</v>
      </c>
      <c r="Q203" s="39">
        <f t="shared" ref="Q203" si="652">SUM(Q201:Q202)</f>
        <v>23.27</v>
      </c>
      <c r="R203" s="39">
        <f t="shared" ref="R203" si="653">SUM(R201:R202)</f>
        <v>171.9</v>
      </c>
      <c r="S203" s="39">
        <f t="shared" ref="S203" si="654">SUM(S201:S202)</f>
        <v>23.27</v>
      </c>
      <c r="T203" s="39">
        <f t="shared" ref="T203" si="655">SUM(T201:T202)</f>
        <v>8.73</v>
      </c>
      <c r="U203" s="39">
        <f t="shared" ref="U203" si="656">SUM(U201:U202)</f>
        <v>13.930000000000001</v>
      </c>
    </row>
    <row r="204" spans="1:21" s="11" customFormat="1" x14ac:dyDescent="0.25">
      <c r="A204" s="25"/>
      <c r="B204" s="32"/>
      <c r="C204" s="34"/>
      <c r="D204" s="26"/>
      <c r="E204" s="16"/>
      <c r="F204" s="16"/>
      <c r="G204" s="35"/>
      <c r="H204" s="35"/>
      <c r="I204" s="16"/>
      <c r="J204" s="16"/>
      <c r="K204" s="16"/>
      <c r="L204" s="16"/>
      <c r="M204" s="16"/>
      <c r="N204" s="16"/>
      <c r="O204" s="16"/>
      <c r="P204" s="16"/>
      <c r="Q204" s="16"/>
      <c r="R204" s="16"/>
      <c r="S204" s="16"/>
      <c r="T204" s="16"/>
      <c r="U204" s="16"/>
    </row>
    <row r="205" spans="1:21" s="11" customFormat="1" x14ac:dyDescent="0.25">
      <c r="A205" s="27" t="s">
        <v>111</v>
      </c>
      <c r="B205" s="33" t="s">
        <v>1</v>
      </c>
      <c r="C205" s="29" t="s">
        <v>2</v>
      </c>
      <c r="D205" s="28">
        <v>82784</v>
      </c>
      <c r="E205" s="16">
        <v>347</v>
      </c>
      <c r="F205" s="16">
        <v>173.5</v>
      </c>
      <c r="G205" s="35">
        <v>3.72</v>
      </c>
      <c r="H205" s="35">
        <v>312.3</v>
      </c>
      <c r="I205" s="16">
        <v>274.13</v>
      </c>
      <c r="J205" s="16">
        <v>274.13</v>
      </c>
      <c r="K205" s="16">
        <v>305.36</v>
      </c>
      <c r="L205" s="16">
        <v>4.59</v>
      </c>
      <c r="M205" s="16">
        <v>4.59</v>
      </c>
      <c r="N205" s="16">
        <v>4.59</v>
      </c>
      <c r="O205" s="16">
        <v>4.59</v>
      </c>
      <c r="P205" s="16">
        <v>4.59</v>
      </c>
      <c r="Q205" s="16">
        <v>9.3000000000000007</v>
      </c>
      <c r="R205" s="16">
        <v>312.3</v>
      </c>
      <c r="S205" s="16">
        <v>9.3000000000000007</v>
      </c>
      <c r="T205" s="16">
        <v>3.72</v>
      </c>
      <c r="U205" s="16">
        <v>7.67</v>
      </c>
    </row>
    <row r="206" spans="1:21" s="11" customFormat="1" x14ac:dyDescent="0.25">
      <c r="A206" s="25" t="s">
        <v>64</v>
      </c>
      <c r="B206" s="32" t="s">
        <v>1</v>
      </c>
      <c r="C206" s="34" t="s">
        <v>65</v>
      </c>
      <c r="D206" s="26">
        <v>36415</v>
      </c>
      <c r="E206" s="16">
        <v>10</v>
      </c>
      <c r="F206" s="16">
        <v>5</v>
      </c>
      <c r="G206" s="35">
        <v>1.8</v>
      </c>
      <c r="H206" s="35">
        <v>9</v>
      </c>
      <c r="I206" s="16">
        <v>7.9</v>
      </c>
      <c r="J206" s="16">
        <v>7.9</v>
      </c>
      <c r="K206" s="16">
        <v>8.8000000000000007</v>
      </c>
      <c r="L206" s="16">
        <v>6.5</v>
      </c>
      <c r="M206" s="16">
        <v>6.5</v>
      </c>
      <c r="N206" s="16">
        <v>6.5</v>
      </c>
      <c r="O206" s="16">
        <v>6.5</v>
      </c>
      <c r="P206" s="16">
        <v>6.5</v>
      </c>
      <c r="Q206" s="16">
        <v>8.57</v>
      </c>
      <c r="R206" s="16">
        <v>9</v>
      </c>
      <c r="S206" s="16">
        <v>8.57</v>
      </c>
      <c r="T206" s="16">
        <v>2.85</v>
      </c>
      <c r="U206" s="16">
        <v>1.8</v>
      </c>
    </row>
    <row r="207" spans="1:21" s="11" customFormat="1" x14ac:dyDescent="0.25">
      <c r="A207" s="25"/>
      <c r="B207" s="32"/>
      <c r="C207" s="29" t="s">
        <v>296</v>
      </c>
      <c r="D207" s="26"/>
      <c r="E207" s="39">
        <f>SUM(E205:E206)</f>
        <v>357</v>
      </c>
      <c r="F207" s="39">
        <f t="shared" ref="F207" si="657">SUM(F205:F206)</f>
        <v>178.5</v>
      </c>
      <c r="G207" s="39">
        <f t="shared" ref="G207" si="658">SUM(G205:G206)</f>
        <v>5.5200000000000005</v>
      </c>
      <c r="H207" s="39">
        <f t="shared" ref="H207" si="659">SUM(H205:H206)</f>
        <v>321.3</v>
      </c>
      <c r="I207" s="39">
        <f t="shared" ref="I207" si="660">SUM(I205:I206)</f>
        <v>282.02999999999997</v>
      </c>
      <c r="J207" s="39">
        <f t="shared" ref="J207" si="661">SUM(J205:J206)</f>
        <v>282.02999999999997</v>
      </c>
      <c r="K207" s="39">
        <f t="shared" ref="K207" si="662">SUM(K205:K206)</f>
        <v>314.16000000000003</v>
      </c>
      <c r="L207" s="39">
        <f t="shared" ref="L207" si="663">SUM(L205:L206)</f>
        <v>11.09</v>
      </c>
      <c r="M207" s="39">
        <f t="shared" ref="M207" si="664">SUM(M205:M206)</f>
        <v>11.09</v>
      </c>
      <c r="N207" s="39">
        <f t="shared" ref="N207" si="665">SUM(N205:N206)</f>
        <v>11.09</v>
      </c>
      <c r="O207" s="39">
        <f t="shared" ref="O207" si="666">SUM(O205:O206)</f>
        <v>11.09</v>
      </c>
      <c r="P207" s="39">
        <f t="shared" ref="P207" si="667">SUM(P205:P206)</f>
        <v>11.09</v>
      </c>
      <c r="Q207" s="39">
        <f t="shared" ref="Q207" si="668">SUM(Q205:Q206)</f>
        <v>17.87</v>
      </c>
      <c r="R207" s="39">
        <f t="shared" ref="R207" si="669">SUM(R205:R206)</f>
        <v>321.3</v>
      </c>
      <c r="S207" s="39">
        <f t="shared" ref="S207" si="670">SUM(S205:S206)</f>
        <v>17.87</v>
      </c>
      <c r="T207" s="39">
        <f t="shared" ref="T207" si="671">SUM(T205:T206)</f>
        <v>6.57</v>
      </c>
      <c r="U207" s="39">
        <f t="shared" ref="U207" si="672">SUM(U205:U206)</f>
        <v>9.4700000000000006</v>
      </c>
    </row>
    <row r="208" spans="1:21" s="11" customFormat="1" x14ac:dyDescent="0.25">
      <c r="A208" s="25"/>
      <c r="B208" s="32"/>
      <c r="C208" s="34"/>
      <c r="D208" s="26"/>
      <c r="E208" s="16"/>
      <c r="F208" s="16"/>
      <c r="G208" s="35"/>
      <c r="H208" s="35"/>
      <c r="I208" s="16"/>
      <c r="J208" s="16"/>
      <c r="K208" s="16"/>
      <c r="L208" s="16"/>
      <c r="M208" s="16"/>
      <c r="N208" s="16"/>
      <c r="O208" s="16"/>
      <c r="P208" s="16"/>
      <c r="Q208" s="16"/>
      <c r="R208" s="16"/>
      <c r="S208" s="16"/>
      <c r="T208" s="16"/>
      <c r="U208" s="16"/>
    </row>
    <row r="209" spans="1:21" s="11" customFormat="1" x14ac:dyDescent="0.25">
      <c r="A209" s="27" t="s">
        <v>112</v>
      </c>
      <c r="B209" s="33" t="s">
        <v>1</v>
      </c>
      <c r="C209" s="29" t="s">
        <v>2</v>
      </c>
      <c r="D209" s="28">
        <v>82950</v>
      </c>
      <c r="E209" s="16">
        <v>54</v>
      </c>
      <c r="F209" s="16">
        <v>27</v>
      </c>
      <c r="G209" s="35">
        <v>1.9</v>
      </c>
      <c r="H209" s="35">
        <v>48.6</v>
      </c>
      <c r="I209" s="16">
        <v>42.660000000000004</v>
      </c>
      <c r="J209" s="16">
        <v>42.660000000000004</v>
      </c>
      <c r="K209" s="16">
        <v>47.52</v>
      </c>
      <c r="L209" s="16">
        <v>2.25</v>
      </c>
      <c r="M209" s="16">
        <v>2.25</v>
      </c>
      <c r="N209" s="16">
        <v>2.25</v>
      </c>
      <c r="O209" s="16">
        <v>2.25</v>
      </c>
      <c r="P209" s="16">
        <v>2.25</v>
      </c>
      <c r="Q209" s="16">
        <v>4.75</v>
      </c>
      <c r="R209" s="16">
        <v>48.6</v>
      </c>
      <c r="S209" s="16">
        <v>4.75</v>
      </c>
      <c r="T209" s="16">
        <v>1.9</v>
      </c>
      <c r="U209" s="16">
        <v>3.92</v>
      </c>
    </row>
    <row r="210" spans="1:21" s="11" customFormat="1" x14ac:dyDescent="0.25">
      <c r="A210" s="25" t="s">
        <v>64</v>
      </c>
      <c r="B210" s="32" t="s">
        <v>1</v>
      </c>
      <c r="C210" s="34" t="s">
        <v>65</v>
      </c>
      <c r="D210" s="26">
        <v>36415</v>
      </c>
      <c r="E210" s="16">
        <v>10</v>
      </c>
      <c r="F210" s="16">
        <v>5</v>
      </c>
      <c r="G210" s="35">
        <v>1.8</v>
      </c>
      <c r="H210" s="35">
        <v>9</v>
      </c>
      <c r="I210" s="16">
        <v>7.9</v>
      </c>
      <c r="J210" s="16">
        <v>7.9</v>
      </c>
      <c r="K210" s="16">
        <v>8.8000000000000007</v>
      </c>
      <c r="L210" s="16">
        <v>6.5</v>
      </c>
      <c r="M210" s="16">
        <v>6.5</v>
      </c>
      <c r="N210" s="16">
        <v>6.5</v>
      </c>
      <c r="O210" s="16">
        <v>6.5</v>
      </c>
      <c r="P210" s="16">
        <v>6.5</v>
      </c>
      <c r="Q210" s="16">
        <v>8.57</v>
      </c>
      <c r="R210" s="16">
        <v>9</v>
      </c>
      <c r="S210" s="16">
        <v>8.57</v>
      </c>
      <c r="T210" s="16">
        <v>2.85</v>
      </c>
      <c r="U210" s="16">
        <v>1.8</v>
      </c>
    </row>
    <row r="211" spans="1:21" s="11" customFormat="1" x14ac:dyDescent="0.25">
      <c r="A211" s="25"/>
      <c r="B211" s="32"/>
      <c r="C211" s="29" t="s">
        <v>296</v>
      </c>
      <c r="D211" s="26"/>
      <c r="E211" s="39">
        <f>SUM(E209:E210)</f>
        <v>64</v>
      </c>
      <c r="F211" s="39">
        <f t="shared" ref="F211" si="673">SUM(F209:F210)</f>
        <v>32</v>
      </c>
      <c r="G211" s="39">
        <f t="shared" ref="G211" si="674">SUM(G209:G210)</f>
        <v>3.7</v>
      </c>
      <c r="H211" s="39">
        <f t="shared" ref="H211" si="675">SUM(H209:H210)</f>
        <v>57.6</v>
      </c>
      <c r="I211" s="39">
        <f t="shared" ref="I211" si="676">SUM(I209:I210)</f>
        <v>50.56</v>
      </c>
      <c r="J211" s="39">
        <f t="shared" ref="J211" si="677">SUM(J209:J210)</f>
        <v>50.56</v>
      </c>
      <c r="K211" s="39">
        <f t="shared" ref="K211" si="678">SUM(K209:K210)</f>
        <v>56.320000000000007</v>
      </c>
      <c r="L211" s="39">
        <f t="shared" ref="L211" si="679">SUM(L209:L210)</f>
        <v>8.75</v>
      </c>
      <c r="M211" s="39">
        <f t="shared" ref="M211" si="680">SUM(M209:M210)</f>
        <v>8.75</v>
      </c>
      <c r="N211" s="39">
        <f t="shared" ref="N211" si="681">SUM(N209:N210)</f>
        <v>8.75</v>
      </c>
      <c r="O211" s="39">
        <f t="shared" ref="O211" si="682">SUM(O209:O210)</f>
        <v>8.75</v>
      </c>
      <c r="P211" s="39">
        <f t="shared" ref="P211" si="683">SUM(P209:P210)</f>
        <v>8.75</v>
      </c>
      <c r="Q211" s="39">
        <f t="shared" ref="Q211" si="684">SUM(Q209:Q210)</f>
        <v>13.32</v>
      </c>
      <c r="R211" s="39">
        <f t="shared" ref="R211" si="685">SUM(R209:R210)</f>
        <v>57.6</v>
      </c>
      <c r="S211" s="39">
        <f t="shared" ref="S211" si="686">SUM(S209:S210)</f>
        <v>13.32</v>
      </c>
      <c r="T211" s="39">
        <f t="shared" ref="T211" si="687">SUM(T209:T210)</f>
        <v>4.75</v>
      </c>
      <c r="U211" s="39">
        <f t="shared" ref="U211" si="688">SUM(U209:U210)</f>
        <v>5.72</v>
      </c>
    </row>
    <row r="212" spans="1:21" s="11" customFormat="1" x14ac:dyDescent="0.25">
      <c r="A212" s="25"/>
      <c r="B212" s="32"/>
      <c r="C212" s="34"/>
      <c r="D212" s="26"/>
      <c r="E212" s="16"/>
      <c r="F212" s="16"/>
      <c r="G212" s="35"/>
      <c r="H212" s="35"/>
      <c r="I212" s="16"/>
      <c r="J212" s="16"/>
      <c r="K212" s="16"/>
      <c r="L212" s="16"/>
      <c r="M212" s="16"/>
      <c r="N212" s="16"/>
      <c r="O212" s="16"/>
      <c r="P212" s="16"/>
      <c r="Q212" s="16"/>
      <c r="R212" s="16"/>
      <c r="S212" s="16"/>
      <c r="T212" s="16"/>
      <c r="U212" s="16"/>
    </row>
    <row r="213" spans="1:21" s="11" customFormat="1" x14ac:dyDescent="0.25">
      <c r="A213" s="27" t="s">
        <v>113</v>
      </c>
      <c r="B213" s="33" t="s">
        <v>1</v>
      </c>
      <c r="C213" s="29" t="s">
        <v>2</v>
      </c>
      <c r="D213" s="28">
        <v>82951</v>
      </c>
      <c r="E213" s="16">
        <v>150</v>
      </c>
      <c r="F213" s="16">
        <v>75</v>
      </c>
      <c r="G213" s="35">
        <v>4.63</v>
      </c>
      <c r="H213" s="35">
        <v>135</v>
      </c>
      <c r="I213" s="16">
        <v>118.5</v>
      </c>
      <c r="J213" s="16">
        <v>118.5</v>
      </c>
      <c r="K213" s="16">
        <v>132</v>
      </c>
      <c r="L213" s="16">
        <v>4.63</v>
      </c>
      <c r="M213" s="16">
        <v>4.63</v>
      </c>
      <c r="N213" s="16">
        <v>4.63</v>
      </c>
      <c r="O213" s="16">
        <v>4.63</v>
      </c>
      <c r="P213" s="16">
        <v>4.63</v>
      </c>
      <c r="Q213" s="16">
        <v>12.87</v>
      </c>
      <c r="R213" s="16">
        <v>135</v>
      </c>
      <c r="S213" s="16">
        <v>12.87</v>
      </c>
      <c r="T213" s="16">
        <v>5.15</v>
      </c>
      <c r="U213" s="16">
        <v>10.61</v>
      </c>
    </row>
    <row r="214" spans="1:21" s="11" customFormat="1" x14ac:dyDescent="0.25">
      <c r="A214" s="25" t="s">
        <v>64</v>
      </c>
      <c r="B214" s="32" t="s">
        <v>1</v>
      </c>
      <c r="C214" s="34" t="s">
        <v>65</v>
      </c>
      <c r="D214" s="26">
        <v>36415</v>
      </c>
      <c r="E214" s="16">
        <v>10</v>
      </c>
      <c r="F214" s="16">
        <v>5</v>
      </c>
      <c r="G214" s="35">
        <v>1.8</v>
      </c>
      <c r="H214" s="35">
        <v>9</v>
      </c>
      <c r="I214" s="16">
        <v>7.9</v>
      </c>
      <c r="J214" s="16">
        <v>7.9</v>
      </c>
      <c r="K214" s="16">
        <v>8.8000000000000007</v>
      </c>
      <c r="L214" s="16">
        <v>6.5</v>
      </c>
      <c r="M214" s="16">
        <v>6.5</v>
      </c>
      <c r="N214" s="16">
        <v>6.5</v>
      </c>
      <c r="O214" s="16">
        <v>6.5</v>
      </c>
      <c r="P214" s="16">
        <v>6.5</v>
      </c>
      <c r="Q214" s="16">
        <v>8.57</v>
      </c>
      <c r="R214" s="16">
        <v>9</v>
      </c>
      <c r="S214" s="16">
        <v>8.57</v>
      </c>
      <c r="T214" s="16">
        <v>2.85</v>
      </c>
      <c r="U214" s="16">
        <v>1.8</v>
      </c>
    </row>
    <row r="215" spans="1:21" s="11" customFormat="1" x14ac:dyDescent="0.25">
      <c r="A215" s="25"/>
      <c r="B215" s="32"/>
      <c r="C215" s="29" t="s">
        <v>296</v>
      </c>
      <c r="D215" s="26"/>
      <c r="E215" s="39">
        <f>SUM(E213:E214)</f>
        <v>160</v>
      </c>
      <c r="F215" s="39">
        <f t="shared" ref="F215" si="689">SUM(F213:F214)</f>
        <v>80</v>
      </c>
      <c r="G215" s="39">
        <f t="shared" ref="G215" si="690">SUM(G213:G214)</f>
        <v>6.43</v>
      </c>
      <c r="H215" s="39">
        <f t="shared" ref="H215" si="691">SUM(H213:H214)</f>
        <v>144</v>
      </c>
      <c r="I215" s="39">
        <f t="shared" ref="I215" si="692">SUM(I213:I214)</f>
        <v>126.4</v>
      </c>
      <c r="J215" s="39">
        <f t="shared" ref="J215" si="693">SUM(J213:J214)</f>
        <v>126.4</v>
      </c>
      <c r="K215" s="39">
        <f t="shared" ref="K215" si="694">SUM(K213:K214)</f>
        <v>140.80000000000001</v>
      </c>
      <c r="L215" s="39">
        <f t="shared" ref="L215" si="695">SUM(L213:L214)</f>
        <v>11.129999999999999</v>
      </c>
      <c r="M215" s="39">
        <f t="shared" ref="M215" si="696">SUM(M213:M214)</f>
        <v>11.129999999999999</v>
      </c>
      <c r="N215" s="39">
        <f t="shared" ref="N215" si="697">SUM(N213:N214)</f>
        <v>11.129999999999999</v>
      </c>
      <c r="O215" s="39">
        <f t="shared" ref="O215" si="698">SUM(O213:O214)</f>
        <v>11.129999999999999</v>
      </c>
      <c r="P215" s="39">
        <f t="shared" ref="P215" si="699">SUM(P213:P214)</f>
        <v>11.129999999999999</v>
      </c>
      <c r="Q215" s="39">
        <f t="shared" ref="Q215" si="700">SUM(Q213:Q214)</f>
        <v>21.439999999999998</v>
      </c>
      <c r="R215" s="39">
        <f t="shared" ref="R215" si="701">SUM(R213:R214)</f>
        <v>144</v>
      </c>
      <c r="S215" s="39">
        <f t="shared" ref="S215" si="702">SUM(S213:S214)</f>
        <v>21.439999999999998</v>
      </c>
      <c r="T215" s="39">
        <f t="shared" ref="T215" si="703">SUM(T213:T214)</f>
        <v>8</v>
      </c>
      <c r="U215" s="39">
        <f t="shared" ref="U215" si="704">SUM(U213:U214)</f>
        <v>12.41</v>
      </c>
    </row>
    <row r="216" spans="1:21" s="11" customFormat="1" x14ac:dyDescent="0.25">
      <c r="A216" s="25"/>
      <c r="B216" s="32"/>
      <c r="C216" s="34"/>
      <c r="D216" s="26"/>
      <c r="E216" s="16"/>
      <c r="F216" s="16"/>
      <c r="G216" s="35"/>
      <c r="H216" s="35"/>
      <c r="I216" s="16"/>
      <c r="J216" s="16"/>
      <c r="K216" s="16"/>
      <c r="L216" s="16"/>
      <c r="M216" s="16"/>
      <c r="N216" s="16"/>
      <c r="O216" s="16"/>
      <c r="P216" s="16"/>
      <c r="Q216" s="16"/>
      <c r="R216" s="16"/>
      <c r="S216" s="16"/>
      <c r="T216" s="16"/>
      <c r="U216" s="16"/>
    </row>
    <row r="217" spans="1:21" s="11" customFormat="1" x14ac:dyDescent="0.25">
      <c r="A217" s="27" t="s">
        <v>114</v>
      </c>
      <c r="B217" s="33" t="s">
        <v>1</v>
      </c>
      <c r="C217" s="29" t="s">
        <v>2</v>
      </c>
      <c r="D217" s="28">
        <v>82952</v>
      </c>
      <c r="E217" s="16">
        <v>54</v>
      </c>
      <c r="F217" s="16">
        <v>27</v>
      </c>
      <c r="G217" s="35">
        <v>1.57</v>
      </c>
      <c r="H217" s="35">
        <v>48.6</v>
      </c>
      <c r="I217" s="16">
        <v>42.660000000000004</v>
      </c>
      <c r="J217" s="16">
        <v>42.660000000000004</v>
      </c>
      <c r="K217" s="16">
        <v>47.52</v>
      </c>
      <c r="L217" s="16">
        <v>1.8</v>
      </c>
      <c r="M217" s="16">
        <v>1.8</v>
      </c>
      <c r="N217" s="16">
        <v>1.8</v>
      </c>
      <c r="O217" s="16">
        <v>1.8</v>
      </c>
      <c r="P217" s="16">
        <v>1.8</v>
      </c>
      <c r="Q217" s="16">
        <v>3.92</v>
      </c>
      <c r="R217" s="16">
        <v>48.6</v>
      </c>
      <c r="S217" s="16">
        <v>3.92</v>
      </c>
      <c r="T217" s="16">
        <v>1.57</v>
      </c>
      <c r="U217" s="16">
        <v>3.23</v>
      </c>
    </row>
    <row r="218" spans="1:21" s="11" customFormat="1" x14ac:dyDescent="0.25">
      <c r="A218" s="25" t="s">
        <v>64</v>
      </c>
      <c r="B218" s="32" t="s">
        <v>1</v>
      </c>
      <c r="C218" s="34" t="s">
        <v>65</v>
      </c>
      <c r="D218" s="26">
        <v>36415</v>
      </c>
      <c r="E218" s="16">
        <v>10</v>
      </c>
      <c r="F218" s="16">
        <v>5</v>
      </c>
      <c r="G218" s="35">
        <v>1.8</v>
      </c>
      <c r="H218" s="35">
        <v>9</v>
      </c>
      <c r="I218" s="16">
        <v>7.9</v>
      </c>
      <c r="J218" s="16">
        <v>7.9</v>
      </c>
      <c r="K218" s="16">
        <v>8.8000000000000007</v>
      </c>
      <c r="L218" s="16">
        <v>6.5</v>
      </c>
      <c r="M218" s="16">
        <v>6.5</v>
      </c>
      <c r="N218" s="16">
        <v>6.5</v>
      </c>
      <c r="O218" s="16">
        <v>6.5</v>
      </c>
      <c r="P218" s="16">
        <v>6.5</v>
      </c>
      <c r="Q218" s="16">
        <v>8.57</v>
      </c>
      <c r="R218" s="16">
        <v>9</v>
      </c>
      <c r="S218" s="16">
        <v>8.57</v>
      </c>
      <c r="T218" s="16">
        <v>2.85</v>
      </c>
      <c r="U218" s="16">
        <v>1.8</v>
      </c>
    </row>
    <row r="219" spans="1:21" s="11" customFormat="1" x14ac:dyDescent="0.25">
      <c r="A219" s="25"/>
      <c r="B219" s="32"/>
      <c r="C219" s="29" t="s">
        <v>296</v>
      </c>
      <c r="D219" s="26"/>
      <c r="E219" s="39">
        <f>SUM(E217:E218)</f>
        <v>64</v>
      </c>
      <c r="F219" s="39">
        <f t="shared" ref="F219" si="705">SUM(F217:F218)</f>
        <v>32</v>
      </c>
      <c r="G219" s="39">
        <f t="shared" ref="G219" si="706">SUM(G217:G218)</f>
        <v>3.37</v>
      </c>
      <c r="H219" s="39">
        <f t="shared" ref="H219" si="707">SUM(H217:H218)</f>
        <v>57.6</v>
      </c>
      <c r="I219" s="39">
        <f t="shared" ref="I219" si="708">SUM(I217:I218)</f>
        <v>50.56</v>
      </c>
      <c r="J219" s="39">
        <f t="shared" ref="J219" si="709">SUM(J217:J218)</f>
        <v>50.56</v>
      </c>
      <c r="K219" s="39">
        <f t="shared" ref="K219" si="710">SUM(K217:K218)</f>
        <v>56.320000000000007</v>
      </c>
      <c r="L219" s="39">
        <f t="shared" ref="L219" si="711">SUM(L217:L218)</f>
        <v>8.3000000000000007</v>
      </c>
      <c r="M219" s="39">
        <f t="shared" ref="M219" si="712">SUM(M217:M218)</f>
        <v>8.3000000000000007</v>
      </c>
      <c r="N219" s="39">
        <f t="shared" ref="N219" si="713">SUM(N217:N218)</f>
        <v>8.3000000000000007</v>
      </c>
      <c r="O219" s="39">
        <f t="shared" ref="O219" si="714">SUM(O217:O218)</f>
        <v>8.3000000000000007</v>
      </c>
      <c r="P219" s="39">
        <f t="shared" ref="P219" si="715">SUM(P217:P218)</f>
        <v>8.3000000000000007</v>
      </c>
      <c r="Q219" s="39">
        <f t="shared" ref="Q219" si="716">SUM(Q217:Q218)</f>
        <v>12.49</v>
      </c>
      <c r="R219" s="39">
        <f t="shared" ref="R219" si="717">SUM(R217:R218)</f>
        <v>57.6</v>
      </c>
      <c r="S219" s="39">
        <f t="shared" ref="S219" si="718">SUM(S217:S218)</f>
        <v>12.49</v>
      </c>
      <c r="T219" s="39">
        <f t="shared" ref="T219" si="719">SUM(T217:T218)</f>
        <v>4.42</v>
      </c>
      <c r="U219" s="39">
        <f t="shared" ref="U219" si="720">SUM(U217:U218)</f>
        <v>5.03</v>
      </c>
    </row>
    <row r="220" spans="1:21" s="11" customFormat="1" x14ac:dyDescent="0.25">
      <c r="A220" s="25"/>
      <c r="B220" s="32"/>
      <c r="C220" s="34"/>
      <c r="D220" s="26"/>
      <c r="E220" s="16"/>
      <c r="F220" s="16"/>
      <c r="G220" s="35"/>
      <c r="H220" s="35"/>
      <c r="I220" s="16"/>
      <c r="J220" s="16"/>
      <c r="K220" s="16"/>
      <c r="L220" s="16"/>
      <c r="M220" s="16"/>
      <c r="N220" s="16"/>
      <c r="O220" s="16"/>
      <c r="P220" s="16"/>
      <c r="Q220" s="16"/>
      <c r="R220" s="16"/>
      <c r="S220" s="16"/>
      <c r="T220" s="16"/>
      <c r="U220" s="16"/>
    </row>
    <row r="221" spans="1:21" s="11" customFormat="1" x14ac:dyDescent="0.25">
      <c r="A221" s="27" t="s">
        <v>115</v>
      </c>
      <c r="B221" s="33" t="s">
        <v>1</v>
      </c>
      <c r="C221" s="29" t="s">
        <v>2</v>
      </c>
      <c r="D221" s="28">
        <v>82977</v>
      </c>
      <c r="E221" s="16">
        <v>92</v>
      </c>
      <c r="F221" s="16">
        <v>46</v>
      </c>
      <c r="G221" s="35">
        <v>2.88</v>
      </c>
      <c r="H221" s="35">
        <v>82.8</v>
      </c>
      <c r="I221" s="16">
        <v>72.680000000000007</v>
      </c>
      <c r="J221" s="16">
        <v>72.680000000000007</v>
      </c>
      <c r="K221" s="16">
        <v>80.959999999999994</v>
      </c>
      <c r="L221" s="16">
        <v>3.41</v>
      </c>
      <c r="M221" s="16">
        <v>3.41</v>
      </c>
      <c r="N221" s="16">
        <v>3.41</v>
      </c>
      <c r="O221" s="16">
        <v>3.41</v>
      </c>
      <c r="P221" s="16">
        <v>3.41</v>
      </c>
      <c r="Q221" s="16">
        <v>7.2</v>
      </c>
      <c r="R221" s="16">
        <v>82.8</v>
      </c>
      <c r="S221" s="16">
        <v>7.2</v>
      </c>
      <c r="T221" s="16">
        <v>2.88</v>
      </c>
      <c r="U221" s="16">
        <v>5.94</v>
      </c>
    </row>
    <row r="222" spans="1:21" s="11" customFormat="1" x14ac:dyDescent="0.25">
      <c r="A222" s="25" t="s">
        <v>64</v>
      </c>
      <c r="B222" s="32" t="s">
        <v>1</v>
      </c>
      <c r="C222" s="34" t="s">
        <v>65</v>
      </c>
      <c r="D222" s="26">
        <v>36415</v>
      </c>
      <c r="E222" s="16">
        <v>10</v>
      </c>
      <c r="F222" s="16">
        <v>5</v>
      </c>
      <c r="G222" s="35">
        <v>1.8</v>
      </c>
      <c r="H222" s="35">
        <v>9</v>
      </c>
      <c r="I222" s="16">
        <v>7.9</v>
      </c>
      <c r="J222" s="16">
        <v>7.9</v>
      </c>
      <c r="K222" s="16">
        <v>8.8000000000000007</v>
      </c>
      <c r="L222" s="16">
        <v>6.5</v>
      </c>
      <c r="M222" s="16">
        <v>6.5</v>
      </c>
      <c r="N222" s="16">
        <v>6.5</v>
      </c>
      <c r="O222" s="16">
        <v>6.5</v>
      </c>
      <c r="P222" s="16">
        <v>6.5</v>
      </c>
      <c r="Q222" s="16">
        <v>8.57</v>
      </c>
      <c r="R222" s="16">
        <v>9</v>
      </c>
      <c r="S222" s="16">
        <v>8.57</v>
      </c>
      <c r="T222" s="16">
        <v>2.85</v>
      </c>
      <c r="U222" s="16">
        <v>1.8</v>
      </c>
    </row>
    <row r="223" spans="1:21" s="11" customFormat="1" x14ac:dyDescent="0.25">
      <c r="A223" s="25"/>
      <c r="B223" s="32"/>
      <c r="C223" s="29" t="s">
        <v>296</v>
      </c>
      <c r="D223" s="26"/>
      <c r="E223" s="39">
        <f>SUM(E221:E222)</f>
        <v>102</v>
      </c>
      <c r="F223" s="39">
        <f t="shared" ref="F223" si="721">SUM(F221:F222)</f>
        <v>51</v>
      </c>
      <c r="G223" s="39">
        <f t="shared" ref="G223" si="722">SUM(G221:G222)</f>
        <v>4.68</v>
      </c>
      <c r="H223" s="39">
        <f t="shared" ref="H223" si="723">SUM(H221:H222)</f>
        <v>91.8</v>
      </c>
      <c r="I223" s="39">
        <f t="shared" ref="I223" si="724">SUM(I221:I222)</f>
        <v>80.580000000000013</v>
      </c>
      <c r="J223" s="39">
        <f t="shared" ref="J223" si="725">SUM(J221:J222)</f>
        <v>80.580000000000013</v>
      </c>
      <c r="K223" s="39">
        <f t="shared" ref="K223" si="726">SUM(K221:K222)</f>
        <v>89.759999999999991</v>
      </c>
      <c r="L223" s="39">
        <f t="shared" ref="L223" si="727">SUM(L221:L222)</f>
        <v>9.91</v>
      </c>
      <c r="M223" s="39">
        <f t="shared" ref="M223" si="728">SUM(M221:M222)</f>
        <v>9.91</v>
      </c>
      <c r="N223" s="39">
        <f t="shared" ref="N223" si="729">SUM(N221:N222)</f>
        <v>9.91</v>
      </c>
      <c r="O223" s="39">
        <f t="shared" ref="O223" si="730">SUM(O221:O222)</f>
        <v>9.91</v>
      </c>
      <c r="P223" s="39">
        <f t="shared" ref="P223" si="731">SUM(P221:P222)</f>
        <v>9.91</v>
      </c>
      <c r="Q223" s="39">
        <f t="shared" ref="Q223" si="732">SUM(Q221:Q222)</f>
        <v>15.77</v>
      </c>
      <c r="R223" s="39">
        <f t="shared" ref="R223" si="733">SUM(R221:R222)</f>
        <v>91.8</v>
      </c>
      <c r="S223" s="39">
        <f t="shared" ref="S223" si="734">SUM(S221:S222)</f>
        <v>15.77</v>
      </c>
      <c r="T223" s="39">
        <f t="shared" ref="T223" si="735">SUM(T221:T222)</f>
        <v>5.73</v>
      </c>
      <c r="U223" s="39">
        <f t="shared" ref="U223" si="736">SUM(U221:U222)</f>
        <v>7.74</v>
      </c>
    </row>
    <row r="224" spans="1:21" s="11" customFormat="1" x14ac:dyDescent="0.25">
      <c r="A224" s="25"/>
      <c r="B224" s="32"/>
      <c r="C224" s="34"/>
      <c r="D224" s="26"/>
      <c r="E224" s="16"/>
      <c r="F224" s="16"/>
      <c r="G224" s="35"/>
      <c r="H224" s="35"/>
      <c r="I224" s="16"/>
      <c r="J224" s="16"/>
      <c r="K224" s="16"/>
      <c r="L224" s="16"/>
      <c r="M224" s="16"/>
      <c r="N224" s="16"/>
      <c r="O224" s="16"/>
      <c r="P224" s="16"/>
      <c r="Q224" s="16"/>
      <c r="R224" s="16"/>
      <c r="S224" s="16"/>
      <c r="T224" s="16"/>
      <c r="U224" s="16"/>
    </row>
    <row r="225" spans="1:21" s="11" customFormat="1" x14ac:dyDescent="0.25">
      <c r="A225" s="27" t="s">
        <v>116</v>
      </c>
      <c r="B225" s="33" t="s">
        <v>1</v>
      </c>
      <c r="C225" s="29" t="s">
        <v>2</v>
      </c>
      <c r="D225" s="28">
        <v>83001</v>
      </c>
      <c r="E225" s="16">
        <v>229</v>
      </c>
      <c r="F225" s="16">
        <v>114.5</v>
      </c>
      <c r="G225" s="35">
        <v>7.43</v>
      </c>
      <c r="H225" s="35">
        <v>206.1</v>
      </c>
      <c r="I225" s="16">
        <v>180.91</v>
      </c>
      <c r="J225" s="16">
        <v>180.91</v>
      </c>
      <c r="K225" s="16">
        <v>201.52</v>
      </c>
      <c r="L225" s="16">
        <v>8.7899999999999991</v>
      </c>
      <c r="M225" s="16">
        <v>8.7899999999999991</v>
      </c>
      <c r="N225" s="16">
        <v>8.7899999999999991</v>
      </c>
      <c r="O225" s="16">
        <v>8.7899999999999991</v>
      </c>
      <c r="P225" s="16">
        <v>8.7899999999999991</v>
      </c>
      <c r="Q225" s="16">
        <v>18.579999999999998</v>
      </c>
      <c r="R225" s="16">
        <v>206.1</v>
      </c>
      <c r="S225" s="16">
        <v>18.579999999999998</v>
      </c>
      <c r="T225" s="16">
        <v>7.43</v>
      </c>
      <c r="U225" s="16">
        <v>15.32</v>
      </c>
    </row>
    <row r="226" spans="1:21" s="11" customFormat="1" x14ac:dyDescent="0.25">
      <c r="A226" s="25" t="s">
        <v>64</v>
      </c>
      <c r="B226" s="32" t="s">
        <v>1</v>
      </c>
      <c r="C226" s="34" t="s">
        <v>65</v>
      </c>
      <c r="D226" s="26">
        <v>36415</v>
      </c>
      <c r="E226" s="16">
        <v>10</v>
      </c>
      <c r="F226" s="16">
        <v>5</v>
      </c>
      <c r="G226" s="35">
        <v>1.8</v>
      </c>
      <c r="H226" s="35">
        <v>9</v>
      </c>
      <c r="I226" s="16">
        <v>7.9</v>
      </c>
      <c r="J226" s="16">
        <v>7.9</v>
      </c>
      <c r="K226" s="16">
        <v>8.8000000000000007</v>
      </c>
      <c r="L226" s="16">
        <v>6.5</v>
      </c>
      <c r="M226" s="16">
        <v>6.5</v>
      </c>
      <c r="N226" s="16">
        <v>6.5</v>
      </c>
      <c r="O226" s="16">
        <v>6.5</v>
      </c>
      <c r="P226" s="16">
        <v>6.5</v>
      </c>
      <c r="Q226" s="16">
        <v>8.57</v>
      </c>
      <c r="R226" s="16">
        <v>9</v>
      </c>
      <c r="S226" s="16">
        <v>8.57</v>
      </c>
      <c r="T226" s="16">
        <v>2.85</v>
      </c>
      <c r="U226" s="16">
        <v>1.8</v>
      </c>
    </row>
    <row r="227" spans="1:21" s="11" customFormat="1" x14ac:dyDescent="0.25">
      <c r="A227" s="25"/>
      <c r="B227" s="32"/>
      <c r="C227" s="29" t="s">
        <v>296</v>
      </c>
      <c r="D227" s="26"/>
      <c r="E227" s="39">
        <f>SUM(E225:E226)</f>
        <v>239</v>
      </c>
      <c r="F227" s="39">
        <f t="shared" ref="F227" si="737">SUM(F225:F226)</f>
        <v>119.5</v>
      </c>
      <c r="G227" s="39">
        <f t="shared" ref="G227" si="738">SUM(G225:G226)</f>
        <v>9.23</v>
      </c>
      <c r="H227" s="39">
        <f t="shared" ref="H227" si="739">SUM(H225:H226)</f>
        <v>215.1</v>
      </c>
      <c r="I227" s="39">
        <f t="shared" ref="I227" si="740">SUM(I225:I226)</f>
        <v>188.81</v>
      </c>
      <c r="J227" s="39">
        <f t="shared" ref="J227" si="741">SUM(J225:J226)</f>
        <v>188.81</v>
      </c>
      <c r="K227" s="39">
        <f t="shared" ref="K227" si="742">SUM(K225:K226)</f>
        <v>210.32000000000002</v>
      </c>
      <c r="L227" s="39">
        <f t="shared" ref="L227" si="743">SUM(L225:L226)</f>
        <v>15.29</v>
      </c>
      <c r="M227" s="39">
        <f t="shared" ref="M227" si="744">SUM(M225:M226)</f>
        <v>15.29</v>
      </c>
      <c r="N227" s="39">
        <f t="shared" ref="N227" si="745">SUM(N225:N226)</f>
        <v>15.29</v>
      </c>
      <c r="O227" s="39">
        <f t="shared" ref="O227" si="746">SUM(O225:O226)</f>
        <v>15.29</v>
      </c>
      <c r="P227" s="39">
        <f t="shared" ref="P227" si="747">SUM(P225:P226)</f>
        <v>15.29</v>
      </c>
      <c r="Q227" s="39">
        <f t="shared" ref="Q227" si="748">SUM(Q225:Q226)</f>
        <v>27.15</v>
      </c>
      <c r="R227" s="39">
        <f t="shared" ref="R227" si="749">SUM(R225:R226)</f>
        <v>215.1</v>
      </c>
      <c r="S227" s="39">
        <f t="shared" ref="S227" si="750">SUM(S225:S226)</f>
        <v>27.15</v>
      </c>
      <c r="T227" s="39">
        <f t="shared" ref="T227" si="751">SUM(T225:T226)</f>
        <v>10.28</v>
      </c>
      <c r="U227" s="39">
        <f t="shared" ref="U227" si="752">SUM(U225:U226)</f>
        <v>17.12</v>
      </c>
    </row>
    <row r="228" spans="1:21" s="11" customFormat="1" x14ac:dyDescent="0.25">
      <c r="A228" s="25"/>
      <c r="B228" s="32"/>
      <c r="C228" s="34"/>
      <c r="D228" s="26"/>
      <c r="E228" s="16"/>
      <c r="F228" s="16"/>
      <c r="G228" s="35"/>
      <c r="H228" s="35"/>
      <c r="I228" s="16"/>
      <c r="J228" s="16"/>
      <c r="K228" s="16"/>
      <c r="L228" s="16"/>
      <c r="M228" s="16"/>
      <c r="N228" s="16"/>
      <c r="O228" s="16"/>
      <c r="P228" s="16"/>
      <c r="Q228" s="16"/>
      <c r="R228" s="16"/>
      <c r="S228" s="16"/>
      <c r="T228" s="16"/>
      <c r="U228" s="16"/>
    </row>
    <row r="229" spans="1:21" s="11" customFormat="1" x14ac:dyDescent="0.25">
      <c r="A229" s="27" t="s">
        <v>117</v>
      </c>
      <c r="B229" s="33" t="s">
        <v>1</v>
      </c>
      <c r="C229" s="29" t="s">
        <v>2</v>
      </c>
      <c r="D229" s="28">
        <v>83002</v>
      </c>
      <c r="E229" s="16">
        <v>229</v>
      </c>
      <c r="F229" s="16">
        <v>114.5</v>
      </c>
      <c r="G229" s="35">
        <v>7.41</v>
      </c>
      <c r="H229" s="35">
        <v>206.1</v>
      </c>
      <c r="I229" s="16">
        <v>180.91</v>
      </c>
      <c r="J229" s="16">
        <v>180.91</v>
      </c>
      <c r="K229" s="16">
        <v>201.52</v>
      </c>
      <c r="L229" s="16">
        <v>8.76</v>
      </c>
      <c r="M229" s="16">
        <v>8.76</v>
      </c>
      <c r="N229" s="16">
        <v>8.76</v>
      </c>
      <c r="O229" s="16">
        <v>8.76</v>
      </c>
      <c r="P229" s="16">
        <v>8.76</v>
      </c>
      <c r="Q229" s="16">
        <v>18.52</v>
      </c>
      <c r="R229" s="16">
        <v>206.1</v>
      </c>
      <c r="S229" s="16">
        <v>18.52</v>
      </c>
      <c r="T229" s="16">
        <v>7.41</v>
      </c>
      <c r="U229" s="16">
        <v>15.28</v>
      </c>
    </row>
    <row r="230" spans="1:21" s="11" customFormat="1" x14ac:dyDescent="0.25">
      <c r="A230" s="25" t="s">
        <v>64</v>
      </c>
      <c r="B230" s="32" t="s">
        <v>1</v>
      </c>
      <c r="C230" s="34" t="s">
        <v>65</v>
      </c>
      <c r="D230" s="26">
        <v>36415</v>
      </c>
      <c r="E230" s="16">
        <v>10</v>
      </c>
      <c r="F230" s="16">
        <v>5</v>
      </c>
      <c r="G230" s="35">
        <v>1.8</v>
      </c>
      <c r="H230" s="35">
        <v>9</v>
      </c>
      <c r="I230" s="16">
        <v>7.9</v>
      </c>
      <c r="J230" s="16">
        <v>7.9</v>
      </c>
      <c r="K230" s="16">
        <v>8.8000000000000007</v>
      </c>
      <c r="L230" s="16">
        <v>6.5</v>
      </c>
      <c r="M230" s="16">
        <v>6.5</v>
      </c>
      <c r="N230" s="16">
        <v>6.5</v>
      </c>
      <c r="O230" s="16">
        <v>6.5</v>
      </c>
      <c r="P230" s="16">
        <v>6.5</v>
      </c>
      <c r="Q230" s="16">
        <v>8.57</v>
      </c>
      <c r="R230" s="16">
        <v>9</v>
      </c>
      <c r="S230" s="16">
        <v>8.57</v>
      </c>
      <c r="T230" s="16">
        <v>2.85</v>
      </c>
      <c r="U230" s="16">
        <v>1.8</v>
      </c>
    </row>
    <row r="231" spans="1:21" s="11" customFormat="1" x14ac:dyDescent="0.25">
      <c r="A231" s="25"/>
      <c r="B231" s="32"/>
      <c r="C231" s="29" t="s">
        <v>296</v>
      </c>
      <c r="D231" s="26"/>
      <c r="E231" s="39">
        <f>SUM(E229:E230)</f>
        <v>239</v>
      </c>
      <c r="F231" s="39">
        <f t="shared" ref="F231" si="753">SUM(F229:F230)</f>
        <v>119.5</v>
      </c>
      <c r="G231" s="39">
        <f t="shared" ref="G231" si="754">SUM(G229:G230)</f>
        <v>9.2100000000000009</v>
      </c>
      <c r="H231" s="39">
        <f t="shared" ref="H231" si="755">SUM(H229:H230)</f>
        <v>215.1</v>
      </c>
      <c r="I231" s="39">
        <f t="shared" ref="I231" si="756">SUM(I229:I230)</f>
        <v>188.81</v>
      </c>
      <c r="J231" s="39">
        <f t="shared" ref="J231" si="757">SUM(J229:J230)</f>
        <v>188.81</v>
      </c>
      <c r="K231" s="39">
        <f t="shared" ref="K231" si="758">SUM(K229:K230)</f>
        <v>210.32000000000002</v>
      </c>
      <c r="L231" s="39">
        <f t="shared" ref="L231" si="759">SUM(L229:L230)</f>
        <v>15.26</v>
      </c>
      <c r="M231" s="39">
        <f t="shared" ref="M231" si="760">SUM(M229:M230)</f>
        <v>15.26</v>
      </c>
      <c r="N231" s="39">
        <f t="shared" ref="N231" si="761">SUM(N229:N230)</f>
        <v>15.26</v>
      </c>
      <c r="O231" s="39">
        <f t="shared" ref="O231" si="762">SUM(O229:O230)</f>
        <v>15.26</v>
      </c>
      <c r="P231" s="39">
        <f t="shared" ref="P231" si="763">SUM(P229:P230)</f>
        <v>15.26</v>
      </c>
      <c r="Q231" s="39">
        <f t="shared" ref="Q231" si="764">SUM(Q229:Q230)</f>
        <v>27.09</v>
      </c>
      <c r="R231" s="39">
        <f t="shared" ref="R231" si="765">SUM(R229:R230)</f>
        <v>215.1</v>
      </c>
      <c r="S231" s="39">
        <f t="shared" ref="S231" si="766">SUM(S229:S230)</f>
        <v>27.09</v>
      </c>
      <c r="T231" s="39">
        <f t="shared" ref="T231" si="767">SUM(T229:T230)</f>
        <v>10.26</v>
      </c>
      <c r="U231" s="39">
        <f t="shared" ref="U231" si="768">SUM(U229:U230)</f>
        <v>17.079999999999998</v>
      </c>
    </row>
    <row r="232" spans="1:21" s="11" customFormat="1" x14ac:dyDescent="0.25">
      <c r="A232" s="25"/>
      <c r="B232" s="32"/>
      <c r="C232" s="34"/>
      <c r="D232" s="26"/>
      <c r="E232" s="16"/>
      <c r="F232" s="16"/>
      <c r="G232" s="35"/>
      <c r="H232" s="35"/>
      <c r="I232" s="16"/>
      <c r="J232" s="16"/>
      <c r="K232" s="16"/>
      <c r="L232" s="16"/>
      <c r="M232" s="16"/>
      <c r="N232" s="16"/>
      <c r="O232" s="16"/>
      <c r="P232" s="16"/>
      <c r="Q232" s="16"/>
      <c r="R232" s="16"/>
      <c r="S232" s="16"/>
      <c r="T232" s="16"/>
      <c r="U232" s="16"/>
    </row>
    <row r="233" spans="1:21" s="11" customFormat="1" x14ac:dyDescent="0.25">
      <c r="A233" s="27" t="s">
        <v>118</v>
      </c>
      <c r="B233" s="33" t="s">
        <v>1</v>
      </c>
      <c r="C233" s="29" t="s">
        <v>2</v>
      </c>
      <c r="D233" s="28">
        <v>83525</v>
      </c>
      <c r="E233" s="16">
        <v>74</v>
      </c>
      <c r="F233" s="16">
        <v>37</v>
      </c>
      <c r="G233" s="35">
        <v>4.57</v>
      </c>
      <c r="H233" s="35">
        <v>66.600000000000009</v>
      </c>
      <c r="I233" s="16">
        <v>58.46</v>
      </c>
      <c r="J233" s="16">
        <v>58.46</v>
      </c>
      <c r="K233" s="16">
        <v>65.12</v>
      </c>
      <c r="L233" s="16">
        <v>5.64</v>
      </c>
      <c r="M233" s="16">
        <v>5.64</v>
      </c>
      <c r="N233" s="16">
        <v>5.64</v>
      </c>
      <c r="O233" s="16">
        <v>5.64</v>
      </c>
      <c r="P233" s="16">
        <v>5.64</v>
      </c>
      <c r="Q233" s="16">
        <v>11.43</v>
      </c>
      <c r="R233" s="16">
        <v>66.600000000000009</v>
      </c>
      <c r="S233" s="16">
        <v>11.43</v>
      </c>
      <c r="T233" s="16">
        <v>4.57</v>
      </c>
      <c r="U233" s="16">
        <v>9.43</v>
      </c>
    </row>
    <row r="234" spans="1:21" s="11" customFormat="1" x14ac:dyDescent="0.25">
      <c r="A234" s="25" t="s">
        <v>64</v>
      </c>
      <c r="B234" s="32" t="s">
        <v>1</v>
      </c>
      <c r="C234" s="34" t="s">
        <v>65</v>
      </c>
      <c r="D234" s="26">
        <v>36415</v>
      </c>
      <c r="E234" s="16">
        <v>10</v>
      </c>
      <c r="F234" s="16">
        <v>5</v>
      </c>
      <c r="G234" s="35">
        <v>1.8</v>
      </c>
      <c r="H234" s="35">
        <v>9</v>
      </c>
      <c r="I234" s="16">
        <v>7.9</v>
      </c>
      <c r="J234" s="16">
        <v>7.9</v>
      </c>
      <c r="K234" s="16">
        <v>8.8000000000000007</v>
      </c>
      <c r="L234" s="16">
        <v>6.5</v>
      </c>
      <c r="M234" s="16">
        <v>6.5</v>
      </c>
      <c r="N234" s="16">
        <v>6.5</v>
      </c>
      <c r="O234" s="16">
        <v>6.5</v>
      </c>
      <c r="P234" s="16">
        <v>6.5</v>
      </c>
      <c r="Q234" s="16">
        <v>8.57</v>
      </c>
      <c r="R234" s="16">
        <v>9</v>
      </c>
      <c r="S234" s="16">
        <v>8.57</v>
      </c>
      <c r="T234" s="16">
        <v>2.85</v>
      </c>
      <c r="U234" s="16">
        <v>1.8</v>
      </c>
    </row>
    <row r="235" spans="1:21" s="11" customFormat="1" x14ac:dyDescent="0.25">
      <c r="A235" s="25"/>
      <c r="B235" s="32"/>
      <c r="C235" s="29" t="s">
        <v>296</v>
      </c>
      <c r="D235" s="26"/>
      <c r="E235" s="39">
        <f>SUM(E233:E234)</f>
        <v>84</v>
      </c>
      <c r="F235" s="39">
        <f t="shared" ref="F235" si="769">SUM(F233:F234)</f>
        <v>42</v>
      </c>
      <c r="G235" s="39">
        <f t="shared" ref="G235" si="770">SUM(G233:G234)</f>
        <v>6.37</v>
      </c>
      <c r="H235" s="39">
        <f t="shared" ref="H235" si="771">SUM(H233:H234)</f>
        <v>75.600000000000009</v>
      </c>
      <c r="I235" s="39">
        <f t="shared" ref="I235" si="772">SUM(I233:I234)</f>
        <v>66.36</v>
      </c>
      <c r="J235" s="39">
        <f t="shared" ref="J235" si="773">SUM(J233:J234)</f>
        <v>66.36</v>
      </c>
      <c r="K235" s="39">
        <f t="shared" ref="K235" si="774">SUM(K233:K234)</f>
        <v>73.92</v>
      </c>
      <c r="L235" s="39">
        <f t="shared" ref="L235" si="775">SUM(L233:L234)</f>
        <v>12.14</v>
      </c>
      <c r="M235" s="39">
        <f t="shared" ref="M235" si="776">SUM(M233:M234)</f>
        <v>12.14</v>
      </c>
      <c r="N235" s="39">
        <f t="shared" ref="N235" si="777">SUM(N233:N234)</f>
        <v>12.14</v>
      </c>
      <c r="O235" s="39">
        <f t="shared" ref="O235" si="778">SUM(O233:O234)</f>
        <v>12.14</v>
      </c>
      <c r="P235" s="39">
        <f t="shared" ref="P235" si="779">SUM(P233:P234)</f>
        <v>12.14</v>
      </c>
      <c r="Q235" s="39">
        <f t="shared" ref="Q235" si="780">SUM(Q233:Q234)</f>
        <v>20</v>
      </c>
      <c r="R235" s="39">
        <f t="shared" ref="R235" si="781">SUM(R233:R234)</f>
        <v>75.600000000000009</v>
      </c>
      <c r="S235" s="39">
        <f t="shared" ref="S235" si="782">SUM(S233:S234)</f>
        <v>20</v>
      </c>
      <c r="T235" s="39">
        <f t="shared" ref="T235" si="783">SUM(T233:T234)</f>
        <v>7.42</v>
      </c>
      <c r="U235" s="39">
        <f t="shared" ref="U235" si="784">SUM(U233:U234)</f>
        <v>11.23</v>
      </c>
    </row>
    <row r="236" spans="1:21" s="11" customFormat="1" x14ac:dyDescent="0.25">
      <c r="A236" s="25"/>
      <c r="B236" s="32"/>
      <c r="C236" s="34"/>
      <c r="D236" s="26"/>
      <c r="E236" s="16"/>
      <c r="F236" s="16"/>
      <c r="G236" s="35"/>
      <c r="H236" s="35"/>
      <c r="I236" s="16"/>
      <c r="J236" s="16"/>
      <c r="K236" s="16"/>
      <c r="L236" s="16"/>
      <c r="M236" s="16"/>
      <c r="N236" s="16"/>
      <c r="O236" s="16"/>
      <c r="P236" s="16"/>
      <c r="Q236" s="16"/>
      <c r="R236" s="16"/>
      <c r="S236" s="16"/>
      <c r="T236" s="16"/>
      <c r="U236" s="16"/>
    </row>
    <row r="237" spans="1:21" s="11" customFormat="1" x14ac:dyDescent="0.25">
      <c r="A237" s="27" t="s">
        <v>119</v>
      </c>
      <c r="B237" s="33" t="s">
        <v>1</v>
      </c>
      <c r="C237" s="29" t="s">
        <v>2</v>
      </c>
      <c r="D237" s="28">
        <v>83540</v>
      </c>
      <c r="E237" s="16">
        <v>84</v>
      </c>
      <c r="F237" s="16">
        <v>42</v>
      </c>
      <c r="G237" s="35">
        <v>2.59</v>
      </c>
      <c r="H237" s="35">
        <v>75.600000000000009</v>
      </c>
      <c r="I237" s="16">
        <v>66.36</v>
      </c>
      <c r="J237" s="16">
        <v>66.36</v>
      </c>
      <c r="K237" s="16">
        <v>73.92</v>
      </c>
      <c r="L237" s="16">
        <v>3.2</v>
      </c>
      <c r="M237" s="16">
        <v>3.2</v>
      </c>
      <c r="N237" s="16">
        <v>3.2</v>
      </c>
      <c r="O237" s="16">
        <v>3.2</v>
      </c>
      <c r="P237" s="16">
        <v>3.2</v>
      </c>
      <c r="Q237" s="16">
        <v>6.47</v>
      </c>
      <c r="R237" s="16">
        <v>75.600000000000009</v>
      </c>
      <c r="S237" s="16">
        <v>6.47</v>
      </c>
      <c r="T237" s="16">
        <v>2.59</v>
      </c>
      <c r="U237" s="16">
        <v>5.34</v>
      </c>
    </row>
    <row r="238" spans="1:21" s="11" customFormat="1" x14ac:dyDescent="0.25">
      <c r="A238" s="25" t="s">
        <v>64</v>
      </c>
      <c r="B238" s="32" t="s">
        <v>1</v>
      </c>
      <c r="C238" s="34" t="s">
        <v>65</v>
      </c>
      <c r="D238" s="26">
        <v>36415</v>
      </c>
      <c r="E238" s="16">
        <v>10</v>
      </c>
      <c r="F238" s="16">
        <v>5</v>
      </c>
      <c r="G238" s="35">
        <v>1.8</v>
      </c>
      <c r="H238" s="35">
        <v>9</v>
      </c>
      <c r="I238" s="16">
        <v>7.9</v>
      </c>
      <c r="J238" s="16">
        <v>7.9</v>
      </c>
      <c r="K238" s="16">
        <v>8.8000000000000007</v>
      </c>
      <c r="L238" s="16">
        <v>6.5</v>
      </c>
      <c r="M238" s="16">
        <v>6.5</v>
      </c>
      <c r="N238" s="16">
        <v>6.5</v>
      </c>
      <c r="O238" s="16">
        <v>6.5</v>
      </c>
      <c r="P238" s="16">
        <v>6.5</v>
      </c>
      <c r="Q238" s="16">
        <v>8.57</v>
      </c>
      <c r="R238" s="16">
        <v>9</v>
      </c>
      <c r="S238" s="16">
        <v>8.57</v>
      </c>
      <c r="T238" s="16">
        <v>2.85</v>
      </c>
      <c r="U238" s="16">
        <v>1.8</v>
      </c>
    </row>
    <row r="239" spans="1:21" s="11" customFormat="1" x14ac:dyDescent="0.25">
      <c r="A239" s="25"/>
      <c r="B239" s="32"/>
      <c r="C239" s="29" t="s">
        <v>296</v>
      </c>
      <c r="D239" s="26"/>
      <c r="E239" s="39">
        <f>SUM(E237:E238)</f>
        <v>94</v>
      </c>
      <c r="F239" s="39">
        <f t="shared" ref="F239" si="785">SUM(F237:F238)</f>
        <v>47</v>
      </c>
      <c r="G239" s="39">
        <f t="shared" ref="G239" si="786">SUM(G237:G238)</f>
        <v>4.3899999999999997</v>
      </c>
      <c r="H239" s="39">
        <f t="shared" ref="H239" si="787">SUM(H237:H238)</f>
        <v>84.600000000000009</v>
      </c>
      <c r="I239" s="39">
        <f t="shared" ref="I239" si="788">SUM(I237:I238)</f>
        <v>74.260000000000005</v>
      </c>
      <c r="J239" s="39">
        <f t="shared" ref="J239" si="789">SUM(J237:J238)</f>
        <v>74.260000000000005</v>
      </c>
      <c r="K239" s="39">
        <f t="shared" ref="K239" si="790">SUM(K237:K238)</f>
        <v>82.72</v>
      </c>
      <c r="L239" s="39">
        <f t="shared" ref="L239" si="791">SUM(L237:L238)</f>
        <v>9.6999999999999993</v>
      </c>
      <c r="M239" s="39">
        <f t="shared" ref="M239" si="792">SUM(M237:M238)</f>
        <v>9.6999999999999993</v>
      </c>
      <c r="N239" s="39">
        <f t="shared" ref="N239" si="793">SUM(N237:N238)</f>
        <v>9.6999999999999993</v>
      </c>
      <c r="O239" s="39">
        <f t="shared" ref="O239" si="794">SUM(O237:O238)</f>
        <v>9.6999999999999993</v>
      </c>
      <c r="P239" s="39">
        <f t="shared" ref="P239" si="795">SUM(P237:P238)</f>
        <v>9.6999999999999993</v>
      </c>
      <c r="Q239" s="39">
        <f t="shared" ref="Q239" si="796">SUM(Q237:Q238)</f>
        <v>15.04</v>
      </c>
      <c r="R239" s="39">
        <f t="shared" ref="R239" si="797">SUM(R237:R238)</f>
        <v>84.600000000000009</v>
      </c>
      <c r="S239" s="39">
        <f t="shared" ref="S239" si="798">SUM(S237:S238)</f>
        <v>15.04</v>
      </c>
      <c r="T239" s="39">
        <f t="shared" ref="T239" si="799">SUM(T237:T238)</f>
        <v>5.4399999999999995</v>
      </c>
      <c r="U239" s="39">
        <f t="shared" ref="U239" si="800">SUM(U237:U238)</f>
        <v>7.14</v>
      </c>
    </row>
    <row r="240" spans="1:21" s="11" customFormat="1" x14ac:dyDescent="0.25">
      <c r="A240" s="25"/>
      <c r="B240" s="32"/>
      <c r="C240" s="34"/>
      <c r="D240" s="26"/>
      <c r="E240" s="16"/>
      <c r="F240" s="16"/>
      <c r="G240" s="35"/>
      <c r="H240" s="35"/>
      <c r="I240" s="16"/>
      <c r="J240" s="16"/>
      <c r="K240" s="16"/>
      <c r="L240" s="16"/>
      <c r="M240" s="16"/>
      <c r="N240" s="16"/>
      <c r="O240" s="16"/>
      <c r="P240" s="16"/>
      <c r="Q240" s="16"/>
      <c r="R240" s="16"/>
      <c r="S240" s="16"/>
      <c r="T240" s="16"/>
      <c r="U240" s="16"/>
    </row>
    <row r="241" spans="1:21" s="11" customFormat="1" x14ac:dyDescent="0.25">
      <c r="A241" s="27" t="s">
        <v>120</v>
      </c>
      <c r="B241" s="33" t="s">
        <v>1</v>
      </c>
      <c r="C241" s="29" t="s">
        <v>2</v>
      </c>
      <c r="D241" s="28">
        <v>83550</v>
      </c>
      <c r="E241" s="16">
        <v>113</v>
      </c>
      <c r="F241" s="16">
        <v>56.5</v>
      </c>
      <c r="G241" s="35">
        <v>3.5</v>
      </c>
      <c r="H241" s="35">
        <v>101.7</v>
      </c>
      <c r="I241" s="16">
        <v>89.27000000000001</v>
      </c>
      <c r="J241" s="16">
        <v>89.27000000000001</v>
      </c>
      <c r="K241" s="16">
        <v>99.44</v>
      </c>
      <c r="L241" s="16">
        <v>4.32</v>
      </c>
      <c r="M241" s="16">
        <v>4.32</v>
      </c>
      <c r="N241" s="16">
        <v>4.32</v>
      </c>
      <c r="O241" s="16">
        <v>4.32</v>
      </c>
      <c r="P241" s="16">
        <v>4.32</v>
      </c>
      <c r="Q241" s="16">
        <v>8.74</v>
      </c>
      <c r="R241" s="16">
        <v>101.7</v>
      </c>
      <c r="S241" s="16">
        <v>8.74</v>
      </c>
      <c r="T241" s="16">
        <v>3.5</v>
      </c>
      <c r="U241" s="16">
        <v>7.21</v>
      </c>
    </row>
    <row r="242" spans="1:21" s="11" customFormat="1" x14ac:dyDescent="0.25">
      <c r="A242" s="25" t="s">
        <v>64</v>
      </c>
      <c r="B242" s="32" t="s">
        <v>1</v>
      </c>
      <c r="C242" s="34" t="s">
        <v>65</v>
      </c>
      <c r="D242" s="26">
        <v>36415</v>
      </c>
      <c r="E242" s="16">
        <v>10</v>
      </c>
      <c r="F242" s="16">
        <v>5</v>
      </c>
      <c r="G242" s="35">
        <v>1.8</v>
      </c>
      <c r="H242" s="35">
        <v>9</v>
      </c>
      <c r="I242" s="16">
        <v>7.9</v>
      </c>
      <c r="J242" s="16">
        <v>7.9</v>
      </c>
      <c r="K242" s="16">
        <v>8.8000000000000007</v>
      </c>
      <c r="L242" s="16">
        <v>6.5</v>
      </c>
      <c r="M242" s="16">
        <v>6.5</v>
      </c>
      <c r="N242" s="16">
        <v>6.5</v>
      </c>
      <c r="O242" s="16">
        <v>6.5</v>
      </c>
      <c r="P242" s="16">
        <v>6.5</v>
      </c>
      <c r="Q242" s="16">
        <v>8.57</v>
      </c>
      <c r="R242" s="16">
        <v>9</v>
      </c>
      <c r="S242" s="16">
        <v>8.57</v>
      </c>
      <c r="T242" s="16">
        <v>2.85</v>
      </c>
      <c r="U242" s="16">
        <v>1.8</v>
      </c>
    </row>
    <row r="243" spans="1:21" s="11" customFormat="1" x14ac:dyDescent="0.25">
      <c r="A243" s="25"/>
      <c r="B243" s="32"/>
      <c r="C243" s="29" t="s">
        <v>296</v>
      </c>
      <c r="D243" s="26"/>
      <c r="E243" s="39">
        <f>SUM(E241:E242)</f>
        <v>123</v>
      </c>
      <c r="F243" s="39">
        <f t="shared" ref="F243" si="801">SUM(F241:F242)</f>
        <v>61.5</v>
      </c>
      <c r="G243" s="39">
        <f t="shared" ref="G243" si="802">SUM(G241:G242)</f>
        <v>5.3</v>
      </c>
      <c r="H243" s="39">
        <f t="shared" ref="H243" si="803">SUM(H241:H242)</f>
        <v>110.7</v>
      </c>
      <c r="I243" s="39">
        <f t="shared" ref="I243" si="804">SUM(I241:I242)</f>
        <v>97.170000000000016</v>
      </c>
      <c r="J243" s="39">
        <f t="shared" ref="J243" si="805">SUM(J241:J242)</f>
        <v>97.170000000000016</v>
      </c>
      <c r="K243" s="39">
        <f t="shared" ref="K243" si="806">SUM(K241:K242)</f>
        <v>108.24</v>
      </c>
      <c r="L243" s="39">
        <f t="shared" ref="L243" si="807">SUM(L241:L242)</f>
        <v>10.82</v>
      </c>
      <c r="M243" s="39">
        <f t="shared" ref="M243" si="808">SUM(M241:M242)</f>
        <v>10.82</v>
      </c>
      <c r="N243" s="39">
        <f t="shared" ref="N243" si="809">SUM(N241:N242)</f>
        <v>10.82</v>
      </c>
      <c r="O243" s="39">
        <f t="shared" ref="O243" si="810">SUM(O241:O242)</f>
        <v>10.82</v>
      </c>
      <c r="P243" s="39">
        <f t="shared" ref="P243" si="811">SUM(P241:P242)</f>
        <v>10.82</v>
      </c>
      <c r="Q243" s="39">
        <f t="shared" ref="Q243" si="812">SUM(Q241:Q242)</f>
        <v>17.310000000000002</v>
      </c>
      <c r="R243" s="39">
        <f t="shared" ref="R243" si="813">SUM(R241:R242)</f>
        <v>110.7</v>
      </c>
      <c r="S243" s="39">
        <f t="shared" ref="S243" si="814">SUM(S241:S242)</f>
        <v>17.310000000000002</v>
      </c>
      <c r="T243" s="39">
        <f t="shared" ref="T243" si="815">SUM(T241:T242)</f>
        <v>6.35</v>
      </c>
      <c r="U243" s="39">
        <f t="shared" ref="U243" si="816">SUM(U241:U242)</f>
        <v>9.01</v>
      </c>
    </row>
    <row r="244" spans="1:21" s="11" customFormat="1" x14ac:dyDescent="0.25">
      <c r="A244" s="25"/>
      <c r="B244" s="32"/>
      <c r="C244" s="34"/>
      <c r="D244" s="26"/>
      <c r="E244" s="16"/>
      <c r="F244" s="16"/>
      <c r="G244" s="35"/>
      <c r="H244" s="35"/>
      <c r="I244" s="16"/>
      <c r="J244" s="16"/>
      <c r="K244" s="16"/>
      <c r="L244" s="16"/>
      <c r="M244" s="16"/>
      <c r="N244" s="16"/>
      <c r="O244" s="16"/>
      <c r="P244" s="16"/>
      <c r="Q244" s="16"/>
      <c r="R244" s="16"/>
      <c r="S244" s="16"/>
      <c r="T244" s="16"/>
      <c r="U244" s="16"/>
    </row>
    <row r="245" spans="1:21" s="11" customFormat="1" x14ac:dyDescent="0.25">
      <c r="A245" s="27" t="s">
        <v>121</v>
      </c>
      <c r="B245" s="33" t="s">
        <v>1</v>
      </c>
      <c r="C245" s="29" t="s">
        <v>2</v>
      </c>
      <c r="D245" s="28">
        <v>83615</v>
      </c>
      <c r="E245" s="16">
        <v>80</v>
      </c>
      <c r="F245" s="16">
        <v>40</v>
      </c>
      <c r="G245" s="35">
        <v>2.42</v>
      </c>
      <c r="H245" s="35">
        <v>72</v>
      </c>
      <c r="I245" s="16">
        <v>63.2</v>
      </c>
      <c r="J245" s="16">
        <v>63.2</v>
      </c>
      <c r="K245" s="16">
        <v>70.400000000000006</v>
      </c>
      <c r="L245" s="16">
        <v>2.98</v>
      </c>
      <c r="M245" s="16">
        <v>2.98</v>
      </c>
      <c r="N245" s="16">
        <v>2.98</v>
      </c>
      <c r="O245" s="16">
        <v>2.98</v>
      </c>
      <c r="P245" s="16">
        <v>2.98</v>
      </c>
      <c r="Q245" s="16">
        <v>6.04</v>
      </c>
      <c r="R245" s="16">
        <v>72</v>
      </c>
      <c r="S245" s="16">
        <v>6.04</v>
      </c>
      <c r="T245" s="16">
        <v>2.42</v>
      </c>
      <c r="U245" s="16">
        <v>4.9800000000000004</v>
      </c>
    </row>
    <row r="246" spans="1:21" s="11" customFormat="1" x14ac:dyDescent="0.25">
      <c r="A246" s="25" t="s">
        <v>64</v>
      </c>
      <c r="B246" s="32" t="s">
        <v>1</v>
      </c>
      <c r="C246" s="34" t="s">
        <v>65</v>
      </c>
      <c r="D246" s="26">
        <v>36415</v>
      </c>
      <c r="E246" s="16">
        <v>10</v>
      </c>
      <c r="F246" s="16">
        <v>5</v>
      </c>
      <c r="G246" s="35">
        <v>1.8</v>
      </c>
      <c r="H246" s="35">
        <v>9</v>
      </c>
      <c r="I246" s="16">
        <v>7.9</v>
      </c>
      <c r="J246" s="16">
        <v>7.9</v>
      </c>
      <c r="K246" s="16">
        <v>8.8000000000000007</v>
      </c>
      <c r="L246" s="16">
        <v>6.5</v>
      </c>
      <c r="M246" s="16">
        <v>6.5</v>
      </c>
      <c r="N246" s="16">
        <v>6.5</v>
      </c>
      <c r="O246" s="16">
        <v>6.5</v>
      </c>
      <c r="P246" s="16">
        <v>6.5</v>
      </c>
      <c r="Q246" s="16">
        <v>8.57</v>
      </c>
      <c r="R246" s="16">
        <v>9</v>
      </c>
      <c r="S246" s="16">
        <v>8.57</v>
      </c>
      <c r="T246" s="16">
        <v>2.85</v>
      </c>
      <c r="U246" s="16">
        <v>1.8</v>
      </c>
    </row>
    <row r="247" spans="1:21" s="11" customFormat="1" x14ac:dyDescent="0.25">
      <c r="A247" s="25"/>
      <c r="B247" s="32"/>
      <c r="C247" s="29" t="s">
        <v>296</v>
      </c>
      <c r="D247" s="26"/>
      <c r="E247" s="39">
        <f>SUM(E245:E246)</f>
        <v>90</v>
      </c>
      <c r="F247" s="39">
        <f t="shared" ref="F247" si="817">SUM(F245:F246)</f>
        <v>45</v>
      </c>
      <c r="G247" s="39">
        <f t="shared" ref="G247" si="818">SUM(G245:G246)</f>
        <v>4.22</v>
      </c>
      <c r="H247" s="39">
        <f t="shared" ref="H247" si="819">SUM(H245:H246)</f>
        <v>81</v>
      </c>
      <c r="I247" s="39">
        <f t="shared" ref="I247" si="820">SUM(I245:I246)</f>
        <v>71.100000000000009</v>
      </c>
      <c r="J247" s="39">
        <f t="shared" ref="J247" si="821">SUM(J245:J246)</f>
        <v>71.100000000000009</v>
      </c>
      <c r="K247" s="39">
        <f t="shared" ref="K247" si="822">SUM(K245:K246)</f>
        <v>79.2</v>
      </c>
      <c r="L247" s="39">
        <f t="shared" ref="L247" si="823">SUM(L245:L246)</f>
        <v>9.48</v>
      </c>
      <c r="M247" s="39">
        <f t="shared" ref="M247" si="824">SUM(M245:M246)</f>
        <v>9.48</v>
      </c>
      <c r="N247" s="39">
        <f t="shared" ref="N247" si="825">SUM(N245:N246)</f>
        <v>9.48</v>
      </c>
      <c r="O247" s="39">
        <f t="shared" ref="O247" si="826">SUM(O245:O246)</f>
        <v>9.48</v>
      </c>
      <c r="P247" s="39">
        <f t="shared" ref="P247" si="827">SUM(P245:P246)</f>
        <v>9.48</v>
      </c>
      <c r="Q247" s="39">
        <f t="shared" ref="Q247" si="828">SUM(Q245:Q246)</f>
        <v>14.61</v>
      </c>
      <c r="R247" s="39">
        <f t="shared" ref="R247" si="829">SUM(R245:R246)</f>
        <v>81</v>
      </c>
      <c r="S247" s="39">
        <f t="shared" ref="S247" si="830">SUM(S245:S246)</f>
        <v>14.61</v>
      </c>
      <c r="T247" s="39">
        <f t="shared" ref="T247" si="831">SUM(T245:T246)</f>
        <v>5.27</v>
      </c>
      <c r="U247" s="39">
        <f t="shared" ref="U247" si="832">SUM(U245:U246)</f>
        <v>6.78</v>
      </c>
    </row>
    <row r="248" spans="1:21" s="11" customFormat="1" x14ac:dyDescent="0.25">
      <c r="A248" s="25"/>
      <c r="B248" s="32"/>
      <c r="C248" s="34"/>
      <c r="D248" s="26"/>
      <c r="E248" s="16"/>
      <c r="F248" s="16"/>
      <c r="G248" s="35"/>
      <c r="H248" s="35"/>
      <c r="I248" s="16"/>
      <c r="J248" s="16"/>
      <c r="K248" s="16"/>
      <c r="L248" s="16"/>
      <c r="M248" s="16"/>
      <c r="N248" s="16"/>
      <c r="O248" s="16"/>
      <c r="P248" s="16"/>
      <c r="Q248" s="16"/>
      <c r="R248" s="16"/>
      <c r="S248" s="16"/>
      <c r="T248" s="16"/>
      <c r="U248" s="16"/>
    </row>
    <row r="249" spans="1:21" s="11" customFormat="1" x14ac:dyDescent="0.25">
      <c r="A249" s="27" t="s">
        <v>122</v>
      </c>
      <c r="B249" s="33" t="s">
        <v>1</v>
      </c>
      <c r="C249" s="29" t="s">
        <v>2</v>
      </c>
      <c r="D249" s="28">
        <v>83655</v>
      </c>
      <c r="E249" s="16">
        <v>86</v>
      </c>
      <c r="F249" s="16">
        <v>43</v>
      </c>
      <c r="G249" s="35">
        <v>4.84</v>
      </c>
      <c r="H249" s="35">
        <v>77.400000000000006</v>
      </c>
      <c r="I249" s="16">
        <v>67.94</v>
      </c>
      <c r="J249" s="16">
        <v>67.94</v>
      </c>
      <c r="K249" s="16">
        <v>75.680000000000007</v>
      </c>
      <c r="L249" s="16">
        <v>7</v>
      </c>
      <c r="M249" s="16">
        <v>7</v>
      </c>
      <c r="N249" s="16">
        <v>7</v>
      </c>
      <c r="O249" s="16">
        <v>7</v>
      </c>
      <c r="P249" s="16">
        <v>7</v>
      </c>
      <c r="Q249" s="16">
        <v>12.11</v>
      </c>
      <c r="R249" s="16">
        <v>77.400000000000006</v>
      </c>
      <c r="S249" s="16">
        <v>12.11</v>
      </c>
      <c r="T249" s="16">
        <v>4.84</v>
      </c>
      <c r="U249" s="16">
        <v>9.98</v>
      </c>
    </row>
    <row r="250" spans="1:21" s="11" customFormat="1" x14ac:dyDescent="0.25">
      <c r="A250" s="25" t="s">
        <v>64</v>
      </c>
      <c r="B250" s="32" t="s">
        <v>1</v>
      </c>
      <c r="C250" s="34" t="s">
        <v>65</v>
      </c>
      <c r="D250" s="26">
        <v>36415</v>
      </c>
      <c r="E250" s="16">
        <v>10</v>
      </c>
      <c r="F250" s="16">
        <v>5</v>
      </c>
      <c r="G250" s="35">
        <v>1.8</v>
      </c>
      <c r="H250" s="35">
        <v>9</v>
      </c>
      <c r="I250" s="16">
        <v>7.9</v>
      </c>
      <c r="J250" s="16">
        <v>7.9</v>
      </c>
      <c r="K250" s="16">
        <v>8.8000000000000007</v>
      </c>
      <c r="L250" s="16">
        <v>6.5</v>
      </c>
      <c r="M250" s="16">
        <v>6.5</v>
      </c>
      <c r="N250" s="16">
        <v>6.5</v>
      </c>
      <c r="O250" s="16">
        <v>6.5</v>
      </c>
      <c r="P250" s="16">
        <v>6.5</v>
      </c>
      <c r="Q250" s="16">
        <v>8.57</v>
      </c>
      <c r="R250" s="16">
        <v>9</v>
      </c>
      <c r="S250" s="16">
        <v>8.57</v>
      </c>
      <c r="T250" s="16">
        <v>2.85</v>
      </c>
      <c r="U250" s="16">
        <v>1.8</v>
      </c>
    </row>
    <row r="251" spans="1:21" s="11" customFormat="1" x14ac:dyDescent="0.25">
      <c r="A251" s="25"/>
      <c r="B251" s="32"/>
      <c r="C251" s="29" t="s">
        <v>296</v>
      </c>
      <c r="D251" s="26"/>
      <c r="E251" s="39">
        <f>SUM(E249:E250)</f>
        <v>96</v>
      </c>
      <c r="F251" s="39">
        <f t="shared" ref="F251" si="833">SUM(F249:F250)</f>
        <v>48</v>
      </c>
      <c r="G251" s="39">
        <f t="shared" ref="G251" si="834">SUM(G249:G250)</f>
        <v>6.64</v>
      </c>
      <c r="H251" s="39">
        <f t="shared" ref="H251" si="835">SUM(H249:H250)</f>
        <v>86.4</v>
      </c>
      <c r="I251" s="39">
        <f t="shared" ref="I251" si="836">SUM(I249:I250)</f>
        <v>75.84</v>
      </c>
      <c r="J251" s="39">
        <f t="shared" ref="J251" si="837">SUM(J249:J250)</f>
        <v>75.84</v>
      </c>
      <c r="K251" s="39">
        <f t="shared" ref="K251" si="838">SUM(K249:K250)</f>
        <v>84.48</v>
      </c>
      <c r="L251" s="39">
        <f t="shared" ref="L251" si="839">SUM(L249:L250)</f>
        <v>13.5</v>
      </c>
      <c r="M251" s="39">
        <f t="shared" ref="M251" si="840">SUM(M249:M250)</f>
        <v>13.5</v>
      </c>
      <c r="N251" s="39">
        <f t="shared" ref="N251" si="841">SUM(N249:N250)</f>
        <v>13.5</v>
      </c>
      <c r="O251" s="39">
        <f t="shared" ref="O251" si="842">SUM(O249:O250)</f>
        <v>13.5</v>
      </c>
      <c r="P251" s="39">
        <f t="shared" ref="P251" si="843">SUM(P249:P250)</f>
        <v>13.5</v>
      </c>
      <c r="Q251" s="39">
        <f t="shared" ref="Q251" si="844">SUM(Q249:Q250)</f>
        <v>20.68</v>
      </c>
      <c r="R251" s="39">
        <f t="shared" ref="R251" si="845">SUM(R249:R250)</f>
        <v>86.4</v>
      </c>
      <c r="S251" s="39">
        <f t="shared" ref="S251" si="846">SUM(S249:S250)</f>
        <v>20.68</v>
      </c>
      <c r="T251" s="39">
        <f t="shared" ref="T251" si="847">SUM(T249:T250)</f>
        <v>7.6899999999999995</v>
      </c>
      <c r="U251" s="39">
        <f t="shared" ref="U251" si="848">SUM(U249:U250)</f>
        <v>11.780000000000001</v>
      </c>
    </row>
    <row r="252" spans="1:21" s="11" customFormat="1" x14ac:dyDescent="0.25">
      <c r="A252" s="25"/>
      <c r="B252" s="32"/>
      <c r="C252" s="34"/>
      <c r="D252" s="26"/>
      <c r="E252" s="16"/>
      <c r="F252" s="16"/>
      <c r="G252" s="35"/>
      <c r="H252" s="35"/>
      <c r="I252" s="16"/>
      <c r="J252" s="16"/>
      <c r="K252" s="16"/>
      <c r="L252" s="16"/>
      <c r="M252" s="16"/>
      <c r="N252" s="16"/>
      <c r="O252" s="16"/>
      <c r="P252" s="16"/>
      <c r="Q252" s="16"/>
      <c r="R252" s="16"/>
      <c r="S252" s="16"/>
      <c r="T252" s="16"/>
      <c r="U252" s="16"/>
    </row>
    <row r="253" spans="1:21" s="11" customFormat="1" x14ac:dyDescent="0.25">
      <c r="A253" s="27" t="s">
        <v>123</v>
      </c>
      <c r="B253" s="33" t="s">
        <v>1</v>
      </c>
      <c r="C253" s="29" t="s">
        <v>2</v>
      </c>
      <c r="D253" s="28">
        <v>83690</v>
      </c>
      <c r="E253" s="16">
        <v>89</v>
      </c>
      <c r="F253" s="16">
        <v>44.5</v>
      </c>
      <c r="G253" s="35">
        <v>2.76</v>
      </c>
      <c r="H253" s="35">
        <v>80.100000000000009</v>
      </c>
      <c r="I253" s="16">
        <v>70.31</v>
      </c>
      <c r="J253" s="16">
        <v>70.31</v>
      </c>
      <c r="K253" s="16">
        <v>78.320000000000007</v>
      </c>
      <c r="L253" s="16">
        <v>3.4</v>
      </c>
      <c r="M253" s="16">
        <v>3.4</v>
      </c>
      <c r="N253" s="16">
        <v>3.4</v>
      </c>
      <c r="O253" s="16">
        <v>3.4</v>
      </c>
      <c r="P253" s="16">
        <v>3.4</v>
      </c>
      <c r="Q253" s="16">
        <v>6.89</v>
      </c>
      <c r="R253" s="16">
        <v>80.100000000000009</v>
      </c>
      <c r="S253" s="16">
        <v>6.89</v>
      </c>
      <c r="T253" s="16">
        <v>2.76</v>
      </c>
      <c r="U253" s="16">
        <v>5.68</v>
      </c>
    </row>
    <row r="254" spans="1:21" s="11" customFormat="1" x14ac:dyDescent="0.25">
      <c r="A254" s="25" t="s">
        <v>64</v>
      </c>
      <c r="B254" s="32" t="s">
        <v>1</v>
      </c>
      <c r="C254" s="34" t="s">
        <v>65</v>
      </c>
      <c r="D254" s="26">
        <v>36415</v>
      </c>
      <c r="E254" s="16">
        <v>10</v>
      </c>
      <c r="F254" s="16">
        <v>5</v>
      </c>
      <c r="G254" s="35">
        <v>1.8</v>
      </c>
      <c r="H254" s="35">
        <v>9</v>
      </c>
      <c r="I254" s="16">
        <v>7.9</v>
      </c>
      <c r="J254" s="16">
        <v>7.9</v>
      </c>
      <c r="K254" s="16">
        <v>8.8000000000000007</v>
      </c>
      <c r="L254" s="16">
        <v>6.5</v>
      </c>
      <c r="M254" s="16">
        <v>6.5</v>
      </c>
      <c r="N254" s="16">
        <v>6.5</v>
      </c>
      <c r="O254" s="16">
        <v>6.5</v>
      </c>
      <c r="P254" s="16">
        <v>6.5</v>
      </c>
      <c r="Q254" s="16">
        <v>8.57</v>
      </c>
      <c r="R254" s="16">
        <v>9</v>
      </c>
      <c r="S254" s="16">
        <v>8.57</v>
      </c>
      <c r="T254" s="16">
        <v>2.85</v>
      </c>
      <c r="U254" s="16">
        <v>1.8</v>
      </c>
    </row>
    <row r="255" spans="1:21" s="11" customFormat="1" x14ac:dyDescent="0.25">
      <c r="A255" s="25"/>
      <c r="B255" s="32"/>
      <c r="C255" s="29" t="s">
        <v>296</v>
      </c>
      <c r="D255" s="26"/>
      <c r="E255" s="39">
        <f>SUM(E253:E254)</f>
        <v>99</v>
      </c>
      <c r="F255" s="39">
        <f t="shared" ref="F255" si="849">SUM(F253:F254)</f>
        <v>49.5</v>
      </c>
      <c r="G255" s="39">
        <f t="shared" ref="G255" si="850">SUM(G253:G254)</f>
        <v>4.5599999999999996</v>
      </c>
      <c r="H255" s="39">
        <f t="shared" ref="H255" si="851">SUM(H253:H254)</f>
        <v>89.100000000000009</v>
      </c>
      <c r="I255" s="39">
        <f t="shared" ref="I255" si="852">SUM(I253:I254)</f>
        <v>78.210000000000008</v>
      </c>
      <c r="J255" s="39">
        <f t="shared" ref="J255" si="853">SUM(J253:J254)</f>
        <v>78.210000000000008</v>
      </c>
      <c r="K255" s="39">
        <f t="shared" ref="K255" si="854">SUM(K253:K254)</f>
        <v>87.12</v>
      </c>
      <c r="L255" s="39">
        <f t="shared" ref="L255" si="855">SUM(L253:L254)</f>
        <v>9.9</v>
      </c>
      <c r="M255" s="39">
        <f t="shared" ref="M255" si="856">SUM(M253:M254)</f>
        <v>9.9</v>
      </c>
      <c r="N255" s="39">
        <f t="shared" ref="N255" si="857">SUM(N253:N254)</f>
        <v>9.9</v>
      </c>
      <c r="O255" s="39">
        <f t="shared" ref="O255" si="858">SUM(O253:O254)</f>
        <v>9.9</v>
      </c>
      <c r="P255" s="39">
        <f t="shared" ref="P255" si="859">SUM(P253:P254)</f>
        <v>9.9</v>
      </c>
      <c r="Q255" s="39">
        <f t="shared" ref="Q255" si="860">SUM(Q253:Q254)</f>
        <v>15.46</v>
      </c>
      <c r="R255" s="39">
        <f t="shared" ref="R255" si="861">SUM(R253:R254)</f>
        <v>89.100000000000009</v>
      </c>
      <c r="S255" s="39">
        <f t="shared" ref="S255" si="862">SUM(S253:S254)</f>
        <v>15.46</v>
      </c>
      <c r="T255" s="39">
        <f t="shared" ref="T255" si="863">SUM(T253:T254)</f>
        <v>5.6099999999999994</v>
      </c>
      <c r="U255" s="39">
        <f t="shared" ref="U255" si="864">SUM(U253:U254)</f>
        <v>7.4799999999999995</v>
      </c>
    </row>
    <row r="256" spans="1:21" s="11" customFormat="1" x14ac:dyDescent="0.25">
      <c r="A256" s="25"/>
      <c r="B256" s="32"/>
      <c r="C256" s="34"/>
      <c r="D256" s="26"/>
      <c r="E256" s="16"/>
      <c r="F256" s="16"/>
      <c r="G256" s="35"/>
      <c r="H256" s="35"/>
      <c r="I256" s="16"/>
      <c r="J256" s="16"/>
      <c r="K256" s="16"/>
      <c r="L256" s="16"/>
      <c r="M256" s="16"/>
      <c r="N256" s="16"/>
      <c r="O256" s="16"/>
      <c r="P256" s="16"/>
      <c r="Q256" s="16"/>
      <c r="R256" s="16"/>
      <c r="S256" s="16"/>
      <c r="T256" s="16"/>
      <c r="U256" s="16"/>
    </row>
    <row r="257" spans="1:21" s="11" customFormat="1" x14ac:dyDescent="0.25">
      <c r="A257" s="27" t="s">
        <v>124</v>
      </c>
      <c r="B257" s="33" t="s">
        <v>1</v>
      </c>
      <c r="C257" s="29" t="s">
        <v>2</v>
      </c>
      <c r="D257" s="28">
        <v>83695</v>
      </c>
      <c r="E257" s="16">
        <v>163</v>
      </c>
      <c r="F257" s="16">
        <v>81.5</v>
      </c>
      <c r="G257" s="35">
        <v>5.73</v>
      </c>
      <c r="H257" s="35">
        <v>146.70000000000002</v>
      </c>
      <c r="I257" s="16">
        <v>128.77000000000001</v>
      </c>
      <c r="J257" s="16">
        <v>128.77000000000001</v>
      </c>
      <c r="K257" s="16">
        <v>143.44</v>
      </c>
      <c r="L257" s="16">
        <v>6.39</v>
      </c>
      <c r="M257" s="16">
        <v>6.39</v>
      </c>
      <c r="N257" s="16">
        <v>6.39</v>
      </c>
      <c r="O257" s="16">
        <v>6.39</v>
      </c>
      <c r="P257" s="16">
        <v>6.39</v>
      </c>
      <c r="Q257" s="16">
        <v>14.32</v>
      </c>
      <c r="R257" s="16">
        <v>146.70000000000002</v>
      </c>
      <c r="S257" s="16">
        <v>14.32</v>
      </c>
      <c r="T257" s="16">
        <v>5.73</v>
      </c>
      <c r="U257" s="16">
        <v>10.68</v>
      </c>
    </row>
    <row r="258" spans="1:21" s="11" customFormat="1" x14ac:dyDescent="0.25">
      <c r="A258" s="25" t="s">
        <v>64</v>
      </c>
      <c r="B258" s="32" t="s">
        <v>1</v>
      </c>
      <c r="C258" s="34" t="s">
        <v>65</v>
      </c>
      <c r="D258" s="26">
        <v>36415</v>
      </c>
      <c r="E258" s="16">
        <v>10</v>
      </c>
      <c r="F258" s="16">
        <v>5</v>
      </c>
      <c r="G258" s="35">
        <v>1.8</v>
      </c>
      <c r="H258" s="35">
        <v>9</v>
      </c>
      <c r="I258" s="16">
        <v>7.9</v>
      </c>
      <c r="J258" s="16">
        <v>7.9</v>
      </c>
      <c r="K258" s="16">
        <v>8.8000000000000007</v>
      </c>
      <c r="L258" s="16">
        <v>6.5</v>
      </c>
      <c r="M258" s="16">
        <v>6.5</v>
      </c>
      <c r="N258" s="16">
        <v>6.5</v>
      </c>
      <c r="O258" s="16">
        <v>6.5</v>
      </c>
      <c r="P258" s="16">
        <v>6.5</v>
      </c>
      <c r="Q258" s="16">
        <v>8.57</v>
      </c>
      <c r="R258" s="16">
        <v>9</v>
      </c>
      <c r="S258" s="16">
        <v>8.57</v>
      </c>
      <c r="T258" s="16">
        <v>2.85</v>
      </c>
      <c r="U258" s="16">
        <v>1.8</v>
      </c>
    </row>
    <row r="259" spans="1:21" s="11" customFormat="1" x14ac:dyDescent="0.25">
      <c r="A259" s="25"/>
      <c r="B259" s="32"/>
      <c r="C259" s="29" t="s">
        <v>296</v>
      </c>
      <c r="D259" s="26"/>
      <c r="E259" s="39">
        <f>SUM(E257:E258)</f>
        <v>173</v>
      </c>
      <c r="F259" s="39">
        <f t="shared" ref="F259" si="865">SUM(F257:F258)</f>
        <v>86.5</v>
      </c>
      <c r="G259" s="39">
        <f t="shared" ref="G259" si="866">SUM(G257:G258)</f>
        <v>7.53</v>
      </c>
      <c r="H259" s="39">
        <f t="shared" ref="H259" si="867">SUM(H257:H258)</f>
        <v>155.70000000000002</v>
      </c>
      <c r="I259" s="39">
        <f t="shared" ref="I259" si="868">SUM(I257:I258)</f>
        <v>136.67000000000002</v>
      </c>
      <c r="J259" s="39">
        <f t="shared" ref="J259" si="869">SUM(J257:J258)</f>
        <v>136.67000000000002</v>
      </c>
      <c r="K259" s="39">
        <f t="shared" ref="K259" si="870">SUM(K257:K258)</f>
        <v>152.24</v>
      </c>
      <c r="L259" s="39">
        <f t="shared" ref="L259" si="871">SUM(L257:L258)</f>
        <v>12.89</v>
      </c>
      <c r="M259" s="39">
        <f t="shared" ref="M259" si="872">SUM(M257:M258)</f>
        <v>12.89</v>
      </c>
      <c r="N259" s="39">
        <f t="shared" ref="N259" si="873">SUM(N257:N258)</f>
        <v>12.89</v>
      </c>
      <c r="O259" s="39">
        <f t="shared" ref="O259" si="874">SUM(O257:O258)</f>
        <v>12.89</v>
      </c>
      <c r="P259" s="39">
        <f t="shared" ref="P259" si="875">SUM(P257:P258)</f>
        <v>12.89</v>
      </c>
      <c r="Q259" s="39">
        <f t="shared" ref="Q259" si="876">SUM(Q257:Q258)</f>
        <v>22.89</v>
      </c>
      <c r="R259" s="39">
        <f t="shared" ref="R259" si="877">SUM(R257:R258)</f>
        <v>155.70000000000002</v>
      </c>
      <c r="S259" s="39">
        <f t="shared" ref="S259" si="878">SUM(S257:S258)</f>
        <v>22.89</v>
      </c>
      <c r="T259" s="39">
        <f t="shared" ref="T259" si="879">SUM(T257:T258)</f>
        <v>8.58</v>
      </c>
      <c r="U259" s="39">
        <f t="shared" ref="U259" si="880">SUM(U257:U258)</f>
        <v>12.48</v>
      </c>
    </row>
    <row r="260" spans="1:21" s="11" customFormat="1" x14ac:dyDescent="0.25">
      <c r="A260" s="25"/>
      <c r="B260" s="32"/>
      <c r="C260" s="34"/>
      <c r="D260" s="26"/>
      <c r="E260" s="16"/>
      <c r="F260" s="16"/>
      <c r="G260" s="35"/>
      <c r="H260" s="35"/>
      <c r="I260" s="16"/>
      <c r="J260" s="16"/>
      <c r="K260" s="16"/>
      <c r="L260" s="16"/>
      <c r="M260" s="16"/>
      <c r="N260" s="16"/>
      <c r="O260" s="16"/>
      <c r="P260" s="16"/>
      <c r="Q260" s="16"/>
      <c r="R260" s="16"/>
      <c r="S260" s="16"/>
      <c r="T260" s="16"/>
      <c r="U260" s="16"/>
    </row>
    <row r="261" spans="1:21" s="11" customFormat="1" x14ac:dyDescent="0.25">
      <c r="A261" s="27" t="s">
        <v>125</v>
      </c>
      <c r="B261" s="33" t="s">
        <v>1</v>
      </c>
      <c r="C261" s="29" t="s">
        <v>2</v>
      </c>
      <c r="D261" s="28">
        <v>83735</v>
      </c>
      <c r="E261" s="16">
        <v>78</v>
      </c>
      <c r="F261" s="16">
        <v>39</v>
      </c>
      <c r="G261" s="35">
        <v>2.68</v>
      </c>
      <c r="H261" s="35">
        <v>70.2</v>
      </c>
      <c r="I261" s="16">
        <v>61.620000000000005</v>
      </c>
      <c r="J261" s="16">
        <v>61.620000000000005</v>
      </c>
      <c r="K261" s="16">
        <v>68.64</v>
      </c>
      <c r="L261" s="16">
        <v>3.31</v>
      </c>
      <c r="M261" s="16">
        <v>3.31</v>
      </c>
      <c r="N261" s="16">
        <v>3.31</v>
      </c>
      <c r="O261" s="16">
        <v>3.31</v>
      </c>
      <c r="P261" s="16">
        <v>3.31</v>
      </c>
      <c r="Q261" s="16">
        <v>6.7</v>
      </c>
      <c r="R261" s="16">
        <v>70.2</v>
      </c>
      <c r="S261" s="16">
        <v>6.7</v>
      </c>
      <c r="T261" s="16">
        <v>2.68</v>
      </c>
      <c r="U261" s="16">
        <v>5.53</v>
      </c>
    </row>
    <row r="262" spans="1:21" s="11" customFormat="1" x14ac:dyDescent="0.25">
      <c r="A262" s="25" t="s">
        <v>64</v>
      </c>
      <c r="B262" s="32" t="s">
        <v>1</v>
      </c>
      <c r="C262" s="34" t="s">
        <v>65</v>
      </c>
      <c r="D262" s="26">
        <v>36415</v>
      </c>
      <c r="E262" s="16">
        <v>10</v>
      </c>
      <c r="F262" s="16">
        <v>5</v>
      </c>
      <c r="G262" s="35">
        <v>1.8</v>
      </c>
      <c r="H262" s="35">
        <v>9</v>
      </c>
      <c r="I262" s="16">
        <v>7.9</v>
      </c>
      <c r="J262" s="16">
        <v>7.9</v>
      </c>
      <c r="K262" s="16">
        <v>8.8000000000000007</v>
      </c>
      <c r="L262" s="16">
        <v>6.5</v>
      </c>
      <c r="M262" s="16">
        <v>6.5</v>
      </c>
      <c r="N262" s="16">
        <v>6.5</v>
      </c>
      <c r="O262" s="16">
        <v>6.5</v>
      </c>
      <c r="P262" s="16">
        <v>6.5</v>
      </c>
      <c r="Q262" s="16">
        <v>8.57</v>
      </c>
      <c r="R262" s="16">
        <v>9</v>
      </c>
      <c r="S262" s="16">
        <v>8.57</v>
      </c>
      <c r="T262" s="16">
        <v>2.85</v>
      </c>
      <c r="U262" s="16">
        <v>1.8</v>
      </c>
    </row>
    <row r="263" spans="1:21" s="11" customFormat="1" x14ac:dyDescent="0.25">
      <c r="A263" s="25"/>
      <c r="B263" s="32"/>
      <c r="C263" s="29" t="s">
        <v>296</v>
      </c>
      <c r="D263" s="26"/>
      <c r="E263" s="39">
        <f>SUM(E261:E262)</f>
        <v>88</v>
      </c>
      <c r="F263" s="39">
        <f t="shared" ref="F263" si="881">SUM(F261:F262)</f>
        <v>44</v>
      </c>
      <c r="G263" s="39">
        <f t="shared" ref="G263" si="882">SUM(G261:G262)</f>
        <v>4.4800000000000004</v>
      </c>
      <c r="H263" s="39">
        <f t="shared" ref="H263" si="883">SUM(H261:H262)</f>
        <v>79.2</v>
      </c>
      <c r="I263" s="39">
        <f t="shared" ref="I263" si="884">SUM(I261:I262)</f>
        <v>69.52000000000001</v>
      </c>
      <c r="J263" s="39">
        <f t="shared" ref="J263" si="885">SUM(J261:J262)</f>
        <v>69.52000000000001</v>
      </c>
      <c r="K263" s="39">
        <f t="shared" ref="K263" si="886">SUM(K261:K262)</f>
        <v>77.44</v>
      </c>
      <c r="L263" s="39">
        <f t="shared" ref="L263" si="887">SUM(L261:L262)</f>
        <v>9.81</v>
      </c>
      <c r="M263" s="39">
        <f t="shared" ref="M263" si="888">SUM(M261:M262)</f>
        <v>9.81</v>
      </c>
      <c r="N263" s="39">
        <f t="shared" ref="N263" si="889">SUM(N261:N262)</f>
        <v>9.81</v>
      </c>
      <c r="O263" s="39">
        <f t="shared" ref="O263" si="890">SUM(O261:O262)</f>
        <v>9.81</v>
      </c>
      <c r="P263" s="39">
        <f t="shared" ref="P263" si="891">SUM(P261:P262)</f>
        <v>9.81</v>
      </c>
      <c r="Q263" s="39">
        <f t="shared" ref="Q263" si="892">SUM(Q261:Q262)</f>
        <v>15.27</v>
      </c>
      <c r="R263" s="39">
        <f t="shared" ref="R263" si="893">SUM(R261:R262)</f>
        <v>79.2</v>
      </c>
      <c r="S263" s="39">
        <f t="shared" ref="S263" si="894">SUM(S261:S262)</f>
        <v>15.27</v>
      </c>
      <c r="T263" s="39">
        <f t="shared" ref="T263" si="895">SUM(T261:T262)</f>
        <v>5.53</v>
      </c>
      <c r="U263" s="39">
        <f t="shared" ref="U263" si="896">SUM(U261:U262)</f>
        <v>7.33</v>
      </c>
    </row>
    <row r="264" spans="1:21" s="11" customFormat="1" x14ac:dyDescent="0.25">
      <c r="A264" s="25"/>
      <c r="B264" s="32"/>
      <c r="C264" s="34"/>
      <c r="D264" s="26"/>
      <c r="E264" s="16"/>
      <c r="F264" s="16"/>
      <c r="G264" s="35"/>
      <c r="H264" s="35"/>
      <c r="I264" s="16"/>
      <c r="J264" s="16"/>
      <c r="K264" s="16"/>
      <c r="L264" s="16"/>
      <c r="M264" s="16"/>
      <c r="N264" s="16"/>
      <c r="O264" s="16"/>
      <c r="P264" s="16"/>
      <c r="Q264" s="16"/>
      <c r="R264" s="16"/>
      <c r="S264" s="16"/>
      <c r="T264" s="16"/>
      <c r="U264" s="16"/>
    </row>
    <row r="265" spans="1:21" s="11" customFormat="1" x14ac:dyDescent="0.25">
      <c r="A265" s="27" t="s">
        <v>126</v>
      </c>
      <c r="B265" s="33" t="s">
        <v>1</v>
      </c>
      <c r="C265" s="29" t="s">
        <v>2</v>
      </c>
      <c r="D265" s="28">
        <v>83880</v>
      </c>
      <c r="E265" s="16">
        <v>413</v>
      </c>
      <c r="F265" s="16">
        <v>206.5</v>
      </c>
      <c r="G265" s="35">
        <v>15.7</v>
      </c>
      <c r="H265" s="35">
        <v>371.7</v>
      </c>
      <c r="I265" s="16">
        <v>326.27000000000004</v>
      </c>
      <c r="J265" s="16">
        <v>326.27000000000004</v>
      </c>
      <c r="K265" s="16">
        <v>363.44</v>
      </c>
      <c r="L265" s="16">
        <v>16.059999999999999</v>
      </c>
      <c r="M265" s="16">
        <v>16.059999999999999</v>
      </c>
      <c r="N265" s="16">
        <v>16.059999999999999</v>
      </c>
      <c r="O265" s="16">
        <v>16.059999999999999</v>
      </c>
      <c r="P265" s="16">
        <v>16.059999999999999</v>
      </c>
      <c r="Q265" s="16">
        <v>39.26</v>
      </c>
      <c r="R265" s="16">
        <v>371.7</v>
      </c>
      <c r="S265" s="16">
        <v>39.26</v>
      </c>
      <c r="T265" s="16">
        <v>15.7</v>
      </c>
      <c r="U265" s="16">
        <v>28</v>
      </c>
    </row>
    <row r="266" spans="1:21" s="11" customFormat="1" x14ac:dyDescent="0.25">
      <c r="A266" s="25" t="s">
        <v>64</v>
      </c>
      <c r="B266" s="32" t="s">
        <v>1</v>
      </c>
      <c r="C266" s="34" t="s">
        <v>65</v>
      </c>
      <c r="D266" s="26">
        <v>36415</v>
      </c>
      <c r="E266" s="16">
        <v>10</v>
      </c>
      <c r="F266" s="16">
        <v>5</v>
      </c>
      <c r="G266" s="35">
        <v>1.8</v>
      </c>
      <c r="H266" s="35">
        <v>9</v>
      </c>
      <c r="I266" s="16">
        <v>7.9</v>
      </c>
      <c r="J266" s="16">
        <v>7.9</v>
      </c>
      <c r="K266" s="16">
        <v>8.8000000000000007</v>
      </c>
      <c r="L266" s="16">
        <v>6.5</v>
      </c>
      <c r="M266" s="16">
        <v>6.5</v>
      </c>
      <c r="N266" s="16">
        <v>6.5</v>
      </c>
      <c r="O266" s="16">
        <v>6.5</v>
      </c>
      <c r="P266" s="16">
        <v>6.5</v>
      </c>
      <c r="Q266" s="16">
        <v>8.57</v>
      </c>
      <c r="R266" s="16">
        <v>9</v>
      </c>
      <c r="S266" s="16">
        <v>8.57</v>
      </c>
      <c r="T266" s="16">
        <v>2.85</v>
      </c>
      <c r="U266" s="16">
        <v>1.8</v>
      </c>
    </row>
    <row r="267" spans="1:21" s="11" customFormat="1" x14ac:dyDescent="0.25">
      <c r="A267" s="25"/>
      <c r="B267" s="32"/>
      <c r="C267" s="29" t="s">
        <v>296</v>
      </c>
      <c r="D267" s="26"/>
      <c r="E267" s="39">
        <f>SUM(E265:E266)</f>
        <v>423</v>
      </c>
      <c r="F267" s="39">
        <f t="shared" ref="F267" si="897">SUM(F265:F266)</f>
        <v>211.5</v>
      </c>
      <c r="G267" s="39">
        <f t="shared" ref="G267" si="898">SUM(G265:G266)</f>
        <v>17.5</v>
      </c>
      <c r="H267" s="39">
        <f t="shared" ref="H267" si="899">SUM(H265:H266)</f>
        <v>380.7</v>
      </c>
      <c r="I267" s="39">
        <f t="shared" ref="I267" si="900">SUM(I265:I266)</f>
        <v>334.17</v>
      </c>
      <c r="J267" s="39">
        <f t="shared" ref="J267" si="901">SUM(J265:J266)</f>
        <v>334.17</v>
      </c>
      <c r="K267" s="39">
        <f t="shared" ref="K267" si="902">SUM(K265:K266)</f>
        <v>372.24</v>
      </c>
      <c r="L267" s="39">
        <f t="shared" ref="L267" si="903">SUM(L265:L266)</f>
        <v>22.56</v>
      </c>
      <c r="M267" s="39">
        <f t="shared" ref="M267" si="904">SUM(M265:M266)</f>
        <v>22.56</v>
      </c>
      <c r="N267" s="39">
        <f t="shared" ref="N267" si="905">SUM(N265:N266)</f>
        <v>22.56</v>
      </c>
      <c r="O267" s="39">
        <f t="shared" ref="O267" si="906">SUM(O265:O266)</f>
        <v>22.56</v>
      </c>
      <c r="P267" s="39">
        <f t="shared" ref="P267" si="907">SUM(P265:P266)</f>
        <v>22.56</v>
      </c>
      <c r="Q267" s="39">
        <f t="shared" ref="Q267" si="908">SUM(Q265:Q266)</f>
        <v>47.83</v>
      </c>
      <c r="R267" s="39">
        <f t="shared" ref="R267" si="909">SUM(R265:R266)</f>
        <v>380.7</v>
      </c>
      <c r="S267" s="39">
        <f t="shared" ref="S267" si="910">SUM(S265:S266)</f>
        <v>47.83</v>
      </c>
      <c r="T267" s="39">
        <f t="shared" ref="T267" si="911">SUM(T265:T266)</f>
        <v>18.55</v>
      </c>
      <c r="U267" s="39">
        <f t="shared" ref="U267" si="912">SUM(U265:U266)</f>
        <v>29.8</v>
      </c>
    </row>
    <row r="268" spans="1:21" s="11" customFormat="1" x14ac:dyDescent="0.25">
      <c r="A268" s="25"/>
      <c r="B268" s="32"/>
      <c r="C268" s="34"/>
      <c r="D268" s="26"/>
      <c r="E268" s="16"/>
      <c r="F268" s="16"/>
      <c r="G268" s="35"/>
      <c r="H268" s="35"/>
      <c r="I268" s="16"/>
      <c r="J268" s="16"/>
      <c r="K268" s="16"/>
      <c r="L268" s="16"/>
      <c r="M268" s="16"/>
      <c r="N268" s="16"/>
      <c r="O268" s="16"/>
      <c r="P268" s="16"/>
      <c r="Q268" s="16"/>
      <c r="R268" s="16"/>
      <c r="S268" s="16"/>
      <c r="T268" s="16"/>
      <c r="U268" s="16"/>
    </row>
    <row r="269" spans="1:21" s="11" customFormat="1" x14ac:dyDescent="0.25">
      <c r="A269" s="27" t="s">
        <v>127</v>
      </c>
      <c r="B269" s="33" t="s">
        <v>1</v>
      </c>
      <c r="C269" s="29" t="s">
        <v>2</v>
      </c>
      <c r="D269" s="28">
        <v>83970</v>
      </c>
      <c r="E269" s="16">
        <v>576</v>
      </c>
      <c r="F269" s="16">
        <v>288</v>
      </c>
      <c r="G269" s="35">
        <v>16.510000000000002</v>
      </c>
      <c r="H269" s="35">
        <v>518.4</v>
      </c>
      <c r="I269" s="16">
        <v>455.04</v>
      </c>
      <c r="J269" s="16">
        <v>455.04</v>
      </c>
      <c r="K269" s="16">
        <v>506.88</v>
      </c>
      <c r="L269" s="16">
        <v>20.38</v>
      </c>
      <c r="M269" s="16">
        <v>20.38</v>
      </c>
      <c r="N269" s="16">
        <v>20.38</v>
      </c>
      <c r="O269" s="16">
        <v>20.38</v>
      </c>
      <c r="P269" s="16">
        <v>20.38</v>
      </c>
      <c r="Q269" s="16">
        <v>41.28</v>
      </c>
      <c r="R269" s="16">
        <v>518.4</v>
      </c>
      <c r="S269" s="16">
        <v>41.28</v>
      </c>
      <c r="T269" s="16">
        <v>16.510000000000002</v>
      </c>
      <c r="U269" s="16">
        <v>34.04</v>
      </c>
    </row>
    <row r="270" spans="1:21" s="11" customFormat="1" x14ac:dyDescent="0.25">
      <c r="A270" s="25" t="s">
        <v>64</v>
      </c>
      <c r="B270" s="32" t="s">
        <v>1</v>
      </c>
      <c r="C270" s="34" t="s">
        <v>65</v>
      </c>
      <c r="D270" s="26">
        <v>36415</v>
      </c>
      <c r="E270" s="16">
        <v>10</v>
      </c>
      <c r="F270" s="16">
        <v>5</v>
      </c>
      <c r="G270" s="35">
        <v>1.8</v>
      </c>
      <c r="H270" s="35">
        <v>9</v>
      </c>
      <c r="I270" s="16">
        <v>7.9</v>
      </c>
      <c r="J270" s="16">
        <v>7.9</v>
      </c>
      <c r="K270" s="16">
        <v>8.8000000000000007</v>
      </c>
      <c r="L270" s="16">
        <v>6.5</v>
      </c>
      <c r="M270" s="16">
        <v>6.5</v>
      </c>
      <c r="N270" s="16">
        <v>6.5</v>
      </c>
      <c r="O270" s="16">
        <v>6.5</v>
      </c>
      <c r="P270" s="16">
        <v>6.5</v>
      </c>
      <c r="Q270" s="16">
        <v>8.57</v>
      </c>
      <c r="R270" s="16">
        <v>9</v>
      </c>
      <c r="S270" s="16">
        <v>8.57</v>
      </c>
      <c r="T270" s="16">
        <v>2.85</v>
      </c>
      <c r="U270" s="16">
        <v>1.8</v>
      </c>
    </row>
    <row r="271" spans="1:21" s="11" customFormat="1" x14ac:dyDescent="0.25">
      <c r="A271" s="25"/>
      <c r="B271" s="32"/>
      <c r="C271" s="29" t="s">
        <v>296</v>
      </c>
      <c r="D271" s="26"/>
      <c r="E271" s="39">
        <f>SUM(E269:E270)</f>
        <v>586</v>
      </c>
      <c r="F271" s="39">
        <f t="shared" ref="F271" si="913">SUM(F269:F270)</f>
        <v>293</v>
      </c>
      <c r="G271" s="39">
        <f t="shared" ref="G271" si="914">SUM(G269:G270)</f>
        <v>18.310000000000002</v>
      </c>
      <c r="H271" s="39">
        <f t="shared" ref="H271" si="915">SUM(H269:H270)</f>
        <v>527.4</v>
      </c>
      <c r="I271" s="39">
        <f t="shared" ref="I271" si="916">SUM(I269:I270)</f>
        <v>462.94</v>
      </c>
      <c r="J271" s="39">
        <f t="shared" ref="J271" si="917">SUM(J269:J270)</f>
        <v>462.94</v>
      </c>
      <c r="K271" s="39">
        <f t="shared" ref="K271" si="918">SUM(K269:K270)</f>
        <v>515.67999999999995</v>
      </c>
      <c r="L271" s="39">
        <f t="shared" ref="L271" si="919">SUM(L269:L270)</f>
        <v>26.88</v>
      </c>
      <c r="M271" s="39">
        <f t="shared" ref="M271" si="920">SUM(M269:M270)</f>
        <v>26.88</v>
      </c>
      <c r="N271" s="39">
        <f t="shared" ref="N271" si="921">SUM(N269:N270)</f>
        <v>26.88</v>
      </c>
      <c r="O271" s="39">
        <f t="shared" ref="O271" si="922">SUM(O269:O270)</f>
        <v>26.88</v>
      </c>
      <c r="P271" s="39">
        <f t="shared" ref="P271" si="923">SUM(P269:P270)</f>
        <v>26.88</v>
      </c>
      <c r="Q271" s="39">
        <f t="shared" ref="Q271" si="924">SUM(Q269:Q270)</f>
        <v>49.85</v>
      </c>
      <c r="R271" s="39">
        <f t="shared" ref="R271" si="925">SUM(R269:R270)</f>
        <v>527.4</v>
      </c>
      <c r="S271" s="39">
        <f t="shared" ref="S271" si="926">SUM(S269:S270)</f>
        <v>49.85</v>
      </c>
      <c r="T271" s="39">
        <f t="shared" ref="T271" si="927">SUM(T269:T270)</f>
        <v>19.360000000000003</v>
      </c>
      <c r="U271" s="39">
        <f t="shared" ref="U271" si="928">SUM(U269:U270)</f>
        <v>35.839999999999996</v>
      </c>
    </row>
    <row r="272" spans="1:21" s="11" customFormat="1" x14ac:dyDescent="0.25">
      <c r="A272" s="25"/>
      <c r="B272" s="32"/>
      <c r="C272" s="34"/>
      <c r="D272" s="26"/>
      <c r="E272" s="16"/>
      <c r="F272" s="16"/>
      <c r="G272" s="35"/>
      <c r="H272" s="35"/>
      <c r="I272" s="16"/>
      <c r="J272" s="16"/>
      <c r="K272" s="16"/>
      <c r="L272" s="16"/>
      <c r="M272" s="16"/>
      <c r="N272" s="16"/>
      <c r="O272" s="16"/>
      <c r="P272" s="16"/>
      <c r="Q272" s="16"/>
      <c r="R272" s="16"/>
      <c r="S272" s="16"/>
      <c r="T272" s="16"/>
      <c r="U272" s="16"/>
    </row>
    <row r="273" spans="1:21" s="11" customFormat="1" x14ac:dyDescent="0.25">
      <c r="A273" s="27" t="s">
        <v>128</v>
      </c>
      <c r="B273" s="33" t="s">
        <v>1</v>
      </c>
      <c r="C273" s="29" t="s">
        <v>2</v>
      </c>
      <c r="D273" s="28">
        <v>84100</v>
      </c>
      <c r="E273" s="16">
        <v>62</v>
      </c>
      <c r="F273" s="16">
        <v>31</v>
      </c>
      <c r="G273" s="35">
        <v>1.9</v>
      </c>
      <c r="H273" s="35">
        <v>55.800000000000004</v>
      </c>
      <c r="I273" s="16">
        <v>48.980000000000004</v>
      </c>
      <c r="J273" s="16">
        <v>48.980000000000004</v>
      </c>
      <c r="K273" s="16">
        <v>54.56</v>
      </c>
      <c r="L273" s="16">
        <v>2.34</v>
      </c>
      <c r="M273" s="16">
        <v>2.34</v>
      </c>
      <c r="N273" s="16">
        <v>2.34</v>
      </c>
      <c r="O273" s="16">
        <v>2.34</v>
      </c>
      <c r="P273" s="16">
        <v>2.34</v>
      </c>
      <c r="Q273" s="16">
        <v>4.74</v>
      </c>
      <c r="R273" s="16">
        <v>55.800000000000004</v>
      </c>
      <c r="S273" s="16">
        <v>4.74</v>
      </c>
      <c r="T273" s="16">
        <v>1.9</v>
      </c>
      <c r="U273" s="16">
        <v>3.91</v>
      </c>
    </row>
    <row r="274" spans="1:21" s="11" customFormat="1" x14ac:dyDescent="0.25">
      <c r="A274" s="25" t="s">
        <v>64</v>
      </c>
      <c r="B274" s="32" t="s">
        <v>1</v>
      </c>
      <c r="C274" s="34" t="s">
        <v>65</v>
      </c>
      <c r="D274" s="26">
        <v>36415</v>
      </c>
      <c r="E274" s="16">
        <v>10</v>
      </c>
      <c r="F274" s="16">
        <v>5</v>
      </c>
      <c r="G274" s="35">
        <v>1.8</v>
      </c>
      <c r="H274" s="35">
        <v>9</v>
      </c>
      <c r="I274" s="16">
        <v>7.9</v>
      </c>
      <c r="J274" s="16">
        <v>7.9</v>
      </c>
      <c r="K274" s="16">
        <v>8.8000000000000007</v>
      </c>
      <c r="L274" s="16">
        <v>6.5</v>
      </c>
      <c r="M274" s="16">
        <v>6.5</v>
      </c>
      <c r="N274" s="16">
        <v>6.5</v>
      </c>
      <c r="O274" s="16">
        <v>6.5</v>
      </c>
      <c r="P274" s="16">
        <v>6.5</v>
      </c>
      <c r="Q274" s="16">
        <v>8.57</v>
      </c>
      <c r="R274" s="16">
        <v>9</v>
      </c>
      <c r="S274" s="16">
        <v>8.57</v>
      </c>
      <c r="T274" s="16">
        <v>2.85</v>
      </c>
      <c r="U274" s="16">
        <v>1.8</v>
      </c>
    </row>
    <row r="275" spans="1:21" s="11" customFormat="1" x14ac:dyDescent="0.25">
      <c r="A275" s="25"/>
      <c r="B275" s="32"/>
      <c r="C275" s="29" t="s">
        <v>296</v>
      </c>
      <c r="D275" s="26"/>
      <c r="E275" s="39">
        <f>SUM(E273:E274)</f>
        <v>72</v>
      </c>
      <c r="F275" s="39">
        <f t="shared" ref="F275" si="929">SUM(F273:F274)</f>
        <v>36</v>
      </c>
      <c r="G275" s="39">
        <f t="shared" ref="G275" si="930">SUM(G273:G274)</f>
        <v>3.7</v>
      </c>
      <c r="H275" s="39">
        <f t="shared" ref="H275" si="931">SUM(H273:H274)</f>
        <v>64.800000000000011</v>
      </c>
      <c r="I275" s="39">
        <f t="shared" ref="I275" si="932">SUM(I273:I274)</f>
        <v>56.88</v>
      </c>
      <c r="J275" s="39">
        <f t="shared" ref="J275" si="933">SUM(J273:J274)</f>
        <v>56.88</v>
      </c>
      <c r="K275" s="39">
        <f t="shared" ref="K275" si="934">SUM(K273:K274)</f>
        <v>63.36</v>
      </c>
      <c r="L275" s="39">
        <f t="shared" ref="L275" si="935">SUM(L273:L274)</f>
        <v>8.84</v>
      </c>
      <c r="M275" s="39">
        <f t="shared" ref="M275" si="936">SUM(M273:M274)</f>
        <v>8.84</v>
      </c>
      <c r="N275" s="39">
        <f t="shared" ref="N275" si="937">SUM(N273:N274)</f>
        <v>8.84</v>
      </c>
      <c r="O275" s="39">
        <f t="shared" ref="O275" si="938">SUM(O273:O274)</f>
        <v>8.84</v>
      </c>
      <c r="P275" s="39">
        <f t="shared" ref="P275" si="939">SUM(P273:P274)</f>
        <v>8.84</v>
      </c>
      <c r="Q275" s="39">
        <f t="shared" ref="Q275" si="940">SUM(Q273:Q274)</f>
        <v>13.31</v>
      </c>
      <c r="R275" s="39">
        <f t="shared" ref="R275" si="941">SUM(R273:R274)</f>
        <v>64.800000000000011</v>
      </c>
      <c r="S275" s="39">
        <f t="shared" ref="S275" si="942">SUM(S273:S274)</f>
        <v>13.31</v>
      </c>
      <c r="T275" s="39">
        <f t="shared" ref="T275" si="943">SUM(T273:T274)</f>
        <v>4.75</v>
      </c>
      <c r="U275" s="39">
        <f t="shared" ref="U275" si="944">SUM(U273:U274)</f>
        <v>5.71</v>
      </c>
    </row>
    <row r="276" spans="1:21" s="11" customFormat="1" x14ac:dyDescent="0.25">
      <c r="A276" s="25"/>
      <c r="B276" s="32"/>
      <c r="C276" s="34"/>
      <c r="D276" s="26"/>
      <c r="E276" s="16"/>
      <c r="F276" s="16"/>
      <c r="G276" s="35"/>
      <c r="H276" s="35"/>
      <c r="I276" s="16"/>
      <c r="J276" s="16"/>
      <c r="K276" s="16"/>
      <c r="L276" s="16"/>
      <c r="M276" s="16"/>
      <c r="N276" s="16"/>
      <c r="O276" s="16"/>
      <c r="P276" s="16"/>
      <c r="Q276" s="16"/>
      <c r="R276" s="16"/>
      <c r="S276" s="16"/>
      <c r="T276" s="16"/>
      <c r="U276" s="16"/>
    </row>
    <row r="277" spans="1:21" s="11" customFormat="1" x14ac:dyDescent="0.25">
      <c r="A277" s="27" t="s">
        <v>129</v>
      </c>
      <c r="B277" s="33" t="s">
        <v>1</v>
      </c>
      <c r="C277" s="29" t="s">
        <v>2</v>
      </c>
      <c r="D277" s="28">
        <v>84132</v>
      </c>
      <c r="E277" s="16">
        <v>62</v>
      </c>
      <c r="F277" s="16">
        <v>31</v>
      </c>
      <c r="G277" s="35">
        <v>1.9</v>
      </c>
      <c r="H277" s="35">
        <v>55.800000000000004</v>
      </c>
      <c r="I277" s="16">
        <v>48.980000000000004</v>
      </c>
      <c r="J277" s="16">
        <v>48.980000000000004</v>
      </c>
      <c r="K277" s="16">
        <v>54.56</v>
      </c>
      <c r="L277" s="16">
        <v>2.27</v>
      </c>
      <c r="M277" s="16">
        <v>2.27</v>
      </c>
      <c r="N277" s="16">
        <v>2.27</v>
      </c>
      <c r="O277" s="16">
        <v>2.27</v>
      </c>
      <c r="P277" s="16">
        <v>2.27</v>
      </c>
      <c r="Q277" s="16">
        <v>4.76</v>
      </c>
      <c r="R277" s="16">
        <v>55.800000000000004</v>
      </c>
      <c r="S277" s="16">
        <v>4.76</v>
      </c>
      <c r="T277" s="16">
        <v>1.9</v>
      </c>
      <c r="U277" s="16">
        <v>3.79</v>
      </c>
    </row>
    <row r="278" spans="1:21" s="11" customFormat="1" x14ac:dyDescent="0.25">
      <c r="A278" s="25" t="s">
        <v>64</v>
      </c>
      <c r="B278" s="32" t="s">
        <v>1</v>
      </c>
      <c r="C278" s="34" t="s">
        <v>65</v>
      </c>
      <c r="D278" s="26">
        <v>36415</v>
      </c>
      <c r="E278" s="16">
        <v>10</v>
      </c>
      <c r="F278" s="16">
        <v>5</v>
      </c>
      <c r="G278" s="35">
        <v>1.8</v>
      </c>
      <c r="H278" s="35">
        <v>9</v>
      </c>
      <c r="I278" s="16">
        <v>7.9</v>
      </c>
      <c r="J278" s="16">
        <v>7.9</v>
      </c>
      <c r="K278" s="16">
        <v>8.8000000000000007</v>
      </c>
      <c r="L278" s="16">
        <v>6.5</v>
      </c>
      <c r="M278" s="16">
        <v>6.5</v>
      </c>
      <c r="N278" s="16">
        <v>6.5</v>
      </c>
      <c r="O278" s="16">
        <v>6.5</v>
      </c>
      <c r="P278" s="16">
        <v>6.5</v>
      </c>
      <c r="Q278" s="16">
        <v>8.57</v>
      </c>
      <c r="R278" s="16">
        <v>9</v>
      </c>
      <c r="S278" s="16">
        <v>8.57</v>
      </c>
      <c r="T278" s="16">
        <v>2.85</v>
      </c>
      <c r="U278" s="16">
        <v>1.8</v>
      </c>
    </row>
    <row r="279" spans="1:21" s="11" customFormat="1" x14ac:dyDescent="0.25">
      <c r="A279" s="25"/>
      <c r="B279" s="32"/>
      <c r="C279" s="29" t="s">
        <v>296</v>
      </c>
      <c r="D279" s="26"/>
      <c r="E279" s="39">
        <f>SUM(E277:E278)</f>
        <v>72</v>
      </c>
      <c r="F279" s="39">
        <f t="shared" ref="F279" si="945">SUM(F277:F278)</f>
        <v>36</v>
      </c>
      <c r="G279" s="39">
        <f t="shared" ref="G279" si="946">SUM(G277:G278)</f>
        <v>3.7</v>
      </c>
      <c r="H279" s="39">
        <f t="shared" ref="H279" si="947">SUM(H277:H278)</f>
        <v>64.800000000000011</v>
      </c>
      <c r="I279" s="39">
        <f t="shared" ref="I279" si="948">SUM(I277:I278)</f>
        <v>56.88</v>
      </c>
      <c r="J279" s="39">
        <f t="shared" ref="J279" si="949">SUM(J277:J278)</f>
        <v>56.88</v>
      </c>
      <c r="K279" s="39">
        <f t="shared" ref="K279" si="950">SUM(K277:K278)</f>
        <v>63.36</v>
      </c>
      <c r="L279" s="39">
        <f t="shared" ref="L279" si="951">SUM(L277:L278)</f>
        <v>8.77</v>
      </c>
      <c r="M279" s="39">
        <f t="shared" ref="M279" si="952">SUM(M277:M278)</f>
        <v>8.77</v>
      </c>
      <c r="N279" s="39">
        <f t="shared" ref="N279" si="953">SUM(N277:N278)</f>
        <v>8.77</v>
      </c>
      <c r="O279" s="39">
        <f t="shared" ref="O279" si="954">SUM(O277:O278)</f>
        <v>8.77</v>
      </c>
      <c r="P279" s="39">
        <f t="shared" ref="P279" si="955">SUM(P277:P278)</f>
        <v>8.77</v>
      </c>
      <c r="Q279" s="39">
        <f t="shared" ref="Q279" si="956">SUM(Q277:Q278)</f>
        <v>13.33</v>
      </c>
      <c r="R279" s="39">
        <f t="shared" ref="R279" si="957">SUM(R277:R278)</f>
        <v>64.800000000000011</v>
      </c>
      <c r="S279" s="39">
        <f t="shared" ref="S279" si="958">SUM(S277:S278)</f>
        <v>13.33</v>
      </c>
      <c r="T279" s="39">
        <f t="shared" ref="T279" si="959">SUM(T277:T278)</f>
        <v>4.75</v>
      </c>
      <c r="U279" s="39">
        <f t="shared" ref="U279" si="960">SUM(U277:U278)</f>
        <v>5.59</v>
      </c>
    </row>
    <row r="280" spans="1:21" s="11" customFormat="1" x14ac:dyDescent="0.25">
      <c r="A280" s="25"/>
      <c r="B280" s="32"/>
      <c r="C280" s="34"/>
      <c r="D280" s="26"/>
      <c r="E280" s="16"/>
      <c r="F280" s="16"/>
      <c r="G280" s="35"/>
      <c r="H280" s="35"/>
      <c r="I280" s="16"/>
      <c r="J280" s="16"/>
      <c r="K280" s="16"/>
      <c r="L280" s="16"/>
      <c r="M280" s="16"/>
      <c r="N280" s="16"/>
      <c r="O280" s="16"/>
      <c r="P280" s="16"/>
      <c r="Q280" s="16"/>
      <c r="R280" s="16"/>
      <c r="S280" s="16"/>
      <c r="T280" s="16"/>
      <c r="U280" s="16"/>
    </row>
    <row r="281" spans="1:21" s="11" customFormat="1" x14ac:dyDescent="0.25">
      <c r="A281" s="27" t="s">
        <v>130</v>
      </c>
      <c r="B281" s="33" t="s">
        <v>1</v>
      </c>
      <c r="C281" s="29" t="s">
        <v>2</v>
      </c>
      <c r="D281" s="28">
        <v>84134</v>
      </c>
      <c r="E281" s="16">
        <v>180</v>
      </c>
      <c r="F281" s="16">
        <v>90</v>
      </c>
      <c r="G281" s="35">
        <v>5.84</v>
      </c>
      <c r="H281" s="35">
        <v>162</v>
      </c>
      <c r="I281" s="16">
        <v>142.20000000000002</v>
      </c>
      <c r="J281" s="16">
        <v>142.20000000000002</v>
      </c>
      <c r="K281" s="16">
        <v>158.4</v>
      </c>
      <c r="L281" s="16">
        <v>7.2</v>
      </c>
      <c r="M281" s="16">
        <v>7.2</v>
      </c>
      <c r="N281" s="16">
        <v>7.2</v>
      </c>
      <c r="O281" s="16">
        <v>7.2</v>
      </c>
      <c r="P281" s="16">
        <v>7.2</v>
      </c>
      <c r="Q281" s="16">
        <v>14.59</v>
      </c>
      <c r="R281" s="16">
        <v>162</v>
      </c>
      <c r="S281" s="16">
        <v>14.59</v>
      </c>
      <c r="T281" s="16">
        <v>5.84</v>
      </c>
      <c r="U281" s="16">
        <v>12.03</v>
      </c>
    </row>
    <row r="282" spans="1:21" s="11" customFormat="1" x14ac:dyDescent="0.25">
      <c r="A282" s="25" t="s">
        <v>64</v>
      </c>
      <c r="B282" s="32" t="s">
        <v>1</v>
      </c>
      <c r="C282" s="34" t="s">
        <v>65</v>
      </c>
      <c r="D282" s="26">
        <v>36415</v>
      </c>
      <c r="E282" s="16">
        <v>10</v>
      </c>
      <c r="F282" s="16">
        <v>5</v>
      </c>
      <c r="G282" s="35">
        <v>1.8</v>
      </c>
      <c r="H282" s="35">
        <v>9</v>
      </c>
      <c r="I282" s="16">
        <v>7.9</v>
      </c>
      <c r="J282" s="16">
        <v>7.9</v>
      </c>
      <c r="K282" s="16">
        <v>8.8000000000000007</v>
      </c>
      <c r="L282" s="16">
        <v>6.5</v>
      </c>
      <c r="M282" s="16">
        <v>6.5</v>
      </c>
      <c r="N282" s="16">
        <v>6.5</v>
      </c>
      <c r="O282" s="16">
        <v>6.5</v>
      </c>
      <c r="P282" s="16">
        <v>6.5</v>
      </c>
      <c r="Q282" s="16">
        <v>8.57</v>
      </c>
      <c r="R282" s="16">
        <v>9</v>
      </c>
      <c r="S282" s="16">
        <v>8.57</v>
      </c>
      <c r="T282" s="16">
        <v>2.85</v>
      </c>
      <c r="U282" s="16">
        <v>1.8</v>
      </c>
    </row>
    <row r="283" spans="1:21" s="11" customFormat="1" x14ac:dyDescent="0.25">
      <c r="A283" s="25"/>
      <c r="B283" s="32"/>
      <c r="C283" s="29" t="s">
        <v>296</v>
      </c>
      <c r="D283" s="26"/>
      <c r="E283" s="39">
        <f>SUM(E281:E282)</f>
        <v>190</v>
      </c>
      <c r="F283" s="39">
        <f t="shared" ref="F283" si="961">SUM(F281:F282)</f>
        <v>95</v>
      </c>
      <c r="G283" s="39">
        <f t="shared" ref="G283" si="962">SUM(G281:G282)</f>
        <v>7.64</v>
      </c>
      <c r="H283" s="39">
        <f t="shared" ref="H283" si="963">SUM(H281:H282)</f>
        <v>171</v>
      </c>
      <c r="I283" s="39">
        <f t="shared" ref="I283" si="964">SUM(I281:I282)</f>
        <v>150.10000000000002</v>
      </c>
      <c r="J283" s="39">
        <f t="shared" ref="J283" si="965">SUM(J281:J282)</f>
        <v>150.10000000000002</v>
      </c>
      <c r="K283" s="39">
        <f t="shared" ref="K283" si="966">SUM(K281:K282)</f>
        <v>167.20000000000002</v>
      </c>
      <c r="L283" s="39">
        <f t="shared" ref="L283" si="967">SUM(L281:L282)</f>
        <v>13.7</v>
      </c>
      <c r="M283" s="39">
        <f t="shared" ref="M283" si="968">SUM(M281:M282)</f>
        <v>13.7</v>
      </c>
      <c r="N283" s="39">
        <f t="shared" ref="N283" si="969">SUM(N281:N282)</f>
        <v>13.7</v>
      </c>
      <c r="O283" s="39">
        <f t="shared" ref="O283" si="970">SUM(O281:O282)</f>
        <v>13.7</v>
      </c>
      <c r="P283" s="39">
        <f t="shared" ref="P283" si="971">SUM(P281:P282)</f>
        <v>13.7</v>
      </c>
      <c r="Q283" s="39">
        <f t="shared" ref="Q283" si="972">SUM(Q281:Q282)</f>
        <v>23.16</v>
      </c>
      <c r="R283" s="39">
        <f t="shared" ref="R283" si="973">SUM(R281:R282)</f>
        <v>171</v>
      </c>
      <c r="S283" s="39">
        <f t="shared" ref="S283" si="974">SUM(S281:S282)</f>
        <v>23.16</v>
      </c>
      <c r="T283" s="39">
        <f t="shared" ref="T283" si="975">SUM(T281:T282)</f>
        <v>8.69</v>
      </c>
      <c r="U283" s="39">
        <f t="shared" ref="U283" si="976">SUM(U281:U282)</f>
        <v>13.83</v>
      </c>
    </row>
    <row r="284" spans="1:21" s="11" customFormat="1" x14ac:dyDescent="0.25">
      <c r="A284" s="25"/>
      <c r="B284" s="32"/>
      <c r="C284" s="34"/>
      <c r="D284" s="26"/>
      <c r="E284" s="16"/>
      <c r="F284" s="16"/>
      <c r="G284" s="35"/>
      <c r="H284" s="35"/>
      <c r="I284" s="16"/>
      <c r="J284" s="16"/>
      <c r="K284" s="16"/>
      <c r="L284" s="16"/>
      <c r="M284" s="16"/>
      <c r="N284" s="16"/>
      <c r="O284" s="16"/>
      <c r="P284" s="16"/>
      <c r="Q284" s="16"/>
      <c r="R284" s="16"/>
      <c r="S284" s="16"/>
      <c r="T284" s="16"/>
      <c r="U284" s="16"/>
    </row>
    <row r="285" spans="1:21" s="11" customFormat="1" x14ac:dyDescent="0.25">
      <c r="A285" s="27" t="s">
        <v>131</v>
      </c>
      <c r="B285" s="33" t="s">
        <v>1</v>
      </c>
      <c r="C285" s="29" t="s">
        <v>2</v>
      </c>
      <c r="D285" s="28">
        <v>84144</v>
      </c>
      <c r="E285" s="16">
        <v>237</v>
      </c>
      <c r="F285" s="16">
        <v>118.5</v>
      </c>
      <c r="G285" s="35">
        <v>8.34</v>
      </c>
      <c r="H285" s="35">
        <v>213.3</v>
      </c>
      <c r="I285" s="16">
        <v>187.23000000000002</v>
      </c>
      <c r="J285" s="16">
        <v>187.23000000000002</v>
      </c>
      <c r="K285" s="16">
        <v>208.56</v>
      </c>
      <c r="L285" s="16">
        <v>10.3</v>
      </c>
      <c r="M285" s="16">
        <v>10.3</v>
      </c>
      <c r="N285" s="16">
        <v>10.3</v>
      </c>
      <c r="O285" s="16">
        <v>10.3</v>
      </c>
      <c r="P285" s="16">
        <v>10.3</v>
      </c>
      <c r="Q285" s="16">
        <v>20.86</v>
      </c>
      <c r="R285" s="16">
        <v>213.3</v>
      </c>
      <c r="S285" s="16">
        <v>20.86</v>
      </c>
      <c r="T285" s="16">
        <v>8.34</v>
      </c>
      <c r="U285" s="16">
        <v>17.21</v>
      </c>
    </row>
    <row r="286" spans="1:21" s="11" customFormat="1" x14ac:dyDescent="0.25">
      <c r="A286" s="25" t="s">
        <v>64</v>
      </c>
      <c r="B286" s="32" t="s">
        <v>1</v>
      </c>
      <c r="C286" s="34" t="s">
        <v>65</v>
      </c>
      <c r="D286" s="26">
        <v>36415</v>
      </c>
      <c r="E286" s="16">
        <v>10</v>
      </c>
      <c r="F286" s="16">
        <v>5</v>
      </c>
      <c r="G286" s="35">
        <v>1.8</v>
      </c>
      <c r="H286" s="35">
        <v>9</v>
      </c>
      <c r="I286" s="16">
        <v>7.9</v>
      </c>
      <c r="J286" s="16">
        <v>7.9</v>
      </c>
      <c r="K286" s="16">
        <v>8.8000000000000007</v>
      </c>
      <c r="L286" s="16">
        <v>6.5</v>
      </c>
      <c r="M286" s="16">
        <v>6.5</v>
      </c>
      <c r="N286" s="16">
        <v>6.5</v>
      </c>
      <c r="O286" s="16">
        <v>6.5</v>
      </c>
      <c r="P286" s="16">
        <v>6.5</v>
      </c>
      <c r="Q286" s="16">
        <v>8.57</v>
      </c>
      <c r="R286" s="16">
        <v>9</v>
      </c>
      <c r="S286" s="16">
        <v>8.57</v>
      </c>
      <c r="T286" s="16">
        <v>2.85</v>
      </c>
      <c r="U286" s="16">
        <v>1.8</v>
      </c>
    </row>
    <row r="287" spans="1:21" s="11" customFormat="1" x14ac:dyDescent="0.25">
      <c r="A287" s="25"/>
      <c r="B287" s="32"/>
      <c r="C287" s="29" t="s">
        <v>296</v>
      </c>
      <c r="D287" s="26"/>
      <c r="E287" s="39">
        <f>SUM(E285:E286)</f>
        <v>247</v>
      </c>
      <c r="F287" s="39">
        <f t="shared" ref="F287" si="977">SUM(F285:F286)</f>
        <v>123.5</v>
      </c>
      <c r="G287" s="39">
        <f t="shared" ref="G287" si="978">SUM(G285:G286)</f>
        <v>10.14</v>
      </c>
      <c r="H287" s="39">
        <f t="shared" ref="H287" si="979">SUM(H285:H286)</f>
        <v>222.3</v>
      </c>
      <c r="I287" s="39">
        <f t="shared" ref="I287" si="980">SUM(I285:I286)</f>
        <v>195.13000000000002</v>
      </c>
      <c r="J287" s="39">
        <f t="shared" ref="J287" si="981">SUM(J285:J286)</f>
        <v>195.13000000000002</v>
      </c>
      <c r="K287" s="39">
        <f t="shared" ref="K287" si="982">SUM(K285:K286)</f>
        <v>217.36</v>
      </c>
      <c r="L287" s="39">
        <f t="shared" ref="L287" si="983">SUM(L285:L286)</f>
        <v>16.8</v>
      </c>
      <c r="M287" s="39">
        <f t="shared" ref="M287" si="984">SUM(M285:M286)</f>
        <v>16.8</v>
      </c>
      <c r="N287" s="39">
        <f t="shared" ref="N287" si="985">SUM(N285:N286)</f>
        <v>16.8</v>
      </c>
      <c r="O287" s="39">
        <f t="shared" ref="O287" si="986">SUM(O285:O286)</f>
        <v>16.8</v>
      </c>
      <c r="P287" s="39">
        <f t="shared" ref="P287" si="987">SUM(P285:P286)</f>
        <v>16.8</v>
      </c>
      <c r="Q287" s="39">
        <f t="shared" ref="Q287" si="988">SUM(Q285:Q286)</f>
        <v>29.43</v>
      </c>
      <c r="R287" s="39">
        <f t="shared" ref="R287" si="989">SUM(R285:R286)</f>
        <v>222.3</v>
      </c>
      <c r="S287" s="39">
        <f t="shared" ref="S287" si="990">SUM(S285:S286)</f>
        <v>29.43</v>
      </c>
      <c r="T287" s="39">
        <f t="shared" ref="T287" si="991">SUM(T285:T286)</f>
        <v>11.19</v>
      </c>
      <c r="U287" s="39">
        <f t="shared" ref="U287" si="992">SUM(U285:U286)</f>
        <v>19.010000000000002</v>
      </c>
    </row>
    <row r="288" spans="1:21" s="11" customFormat="1" x14ac:dyDescent="0.25">
      <c r="A288" s="25"/>
      <c r="B288" s="32"/>
      <c r="C288" s="34"/>
      <c r="D288" s="26"/>
      <c r="E288" s="16"/>
      <c r="F288" s="16"/>
      <c r="G288" s="35"/>
      <c r="H288" s="35"/>
      <c r="I288" s="16"/>
      <c r="J288" s="16"/>
      <c r="K288" s="16"/>
      <c r="L288" s="16"/>
      <c r="M288" s="16"/>
      <c r="N288" s="16"/>
      <c r="O288" s="16"/>
      <c r="P288" s="16"/>
      <c r="Q288" s="16"/>
      <c r="R288" s="16"/>
      <c r="S288" s="16"/>
      <c r="T288" s="16"/>
      <c r="U288" s="16"/>
    </row>
    <row r="289" spans="1:21" s="11" customFormat="1" x14ac:dyDescent="0.25">
      <c r="A289" s="27" t="s">
        <v>132</v>
      </c>
      <c r="B289" s="33" t="s">
        <v>1</v>
      </c>
      <c r="C289" s="29" t="s">
        <v>2</v>
      </c>
      <c r="D289" s="28">
        <v>84146</v>
      </c>
      <c r="E289" s="16">
        <v>239</v>
      </c>
      <c r="F289" s="16">
        <v>119.5</v>
      </c>
      <c r="G289" s="35">
        <v>7.75</v>
      </c>
      <c r="H289" s="35">
        <v>215.1</v>
      </c>
      <c r="I289" s="16">
        <v>188.81</v>
      </c>
      <c r="J289" s="16">
        <v>188.81</v>
      </c>
      <c r="K289" s="16">
        <v>210.32</v>
      </c>
      <c r="L289" s="16">
        <v>9.57</v>
      </c>
      <c r="M289" s="16">
        <v>9.57</v>
      </c>
      <c r="N289" s="16">
        <v>9.57</v>
      </c>
      <c r="O289" s="16">
        <v>9.57</v>
      </c>
      <c r="P289" s="16">
        <v>9.57</v>
      </c>
      <c r="Q289" s="16">
        <v>19.38</v>
      </c>
      <c r="R289" s="16">
        <v>215.1</v>
      </c>
      <c r="S289" s="16">
        <v>19.38</v>
      </c>
      <c r="T289" s="16">
        <v>7.75</v>
      </c>
      <c r="U289" s="16">
        <v>15.98</v>
      </c>
    </row>
    <row r="290" spans="1:21" s="11" customFormat="1" x14ac:dyDescent="0.25">
      <c r="A290" s="25" t="s">
        <v>64</v>
      </c>
      <c r="B290" s="32" t="s">
        <v>1</v>
      </c>
      <c r="C290" s="34" t="s">
        <v>65</v>
      </c>
      <c r="D290" s="26">
        <v>36415</v>
      </c>
      <c r="E290" s="16">
        <v>10</v>
      </c>
      <c r="F290" s="16">
        <v>5</v>
      </c>
      <c r="G290" s="35">
        <v>1.8</v>
      </c>
      <c r="H290" s="35">
        <v>9</v>
      </c>
      <c r="I290" s="16">
        <v>7.9</v>
      </c>
      <c r="J290" s="16">
        <v>7.9</v>
      </c>
      <c r="K290" s="16">
        <v>8.8000000000000007</v>
      </c>
      <c r="L290" s="16">
        <v>6.5</v>
      </c>
      <c r="M290" s="16">
        <v>6.5</v>
      </c>
      <c r="N290" s="16">
        <v>6.5</v>
      </c>
      <c r="O290" s="16">
        <v>6.5</v>
      </c>
      <c r="P290" s="16">
        <v>6.5</v>
      </c>
      <c r="Q290" s="16">
        <v>8.57</v>
      </c>
      <c r="R290" s="16">
        <v>9</v>
      </c>
      <c r="S290" s="16">
        <v>8.57</v>
      </c>
      <c r="T290" s="16">
        <v>2.85</v>
      </c>
      <c r="U290" s="16">
        <v>1.8</v>
      </c>
    </row>
    <row r="291" spans="1:21" s="11" customFormat="1" x14ac:dyDescent="0.25">
      <c r="A291" s="25"/>
      <c r="B291" s="32"/>
      <c r="C291" s="29" t="s">
        <v>296</v>
      </c>
      <c r="D291" s="26"/>
      <c r="E291" s="39">
        <f>SUM(E289:E290)</f>
        <v>249</v>
      </c>
      <c r="F291" s="39">
        <f t="shared" ref="F291" si="993">SUM(F289:F290)</f>
        <v>124.5</v>
      </c>
      <c r="G291" s="39">
        <f t="shared" ref="G291" si="994">SUM(G289:G290)</f>
        <v>9.5500000000000007</v>
      </c>
      <c r="H291" s="39">
        <f t="shared" ref="H291" si="995">SUM(H289:H290)</f>
        <v>224.1</v>
      </c>
      <c r="I291" s="39">
        <f t="shared" ref="I291" si="996">SUM(I289:I290)</f>
        <v>196.71</v>
      </c>
      <c r="J291" s="39">
        <f t="shared" ref="J291" si="997">SUM(J289:J290)</f>
        <v>196.71</v>
      </c>
      <c r="K291" s="39">
        <f t="shared" ref="K291" si="998">SUM(K289:K290)</f>
        <v>219.12</v>
      </c>
      <c r="L291" s="39">
        <f t="shared" ref="L291" si="999">SUM(L289:L290)</f>
        <v>16.07</v>
      </c>
      <c r="M291" s="39">
        <f t="shared" ref="M291" si="1000">SUM(M289:M290)</f>
        <v>16.07</v>
      </c>
      <c r="N291" s="39">
        <f t="shared" ref="N291" si="1001">SUM(N289:N290)</f>
        <v>16.07</v>
      </c>
      <c r="O291" s="39">
        <f t="shared" ref="O291" si="1002">SUM(O289:O290)</f>
        <v>16.07</v>
      </c>
      <c r="P291" s="39">
        <f t="shared" ref="P291" si="1003">SUM(P289:P290)</f>
        <v>16.07</v>
      </c>
      <c r="Q291" s="39">
        <f t="shared" ref="Q291" si="1004">SUM(Q289:Q290)</f>
        <v>27.95</v>
      </c>
      <c r="R291" s="39">
        <f t="shared" ref="R291" si="1005">SUM(R289:R290)</f>
        <v>224.1</v>
      </c>
      <c r="S291" s="39">
        <f t="shared" ref="S291" si="1006">SUM(S289:S290)</f>
        <v>27.95</v>
      </c>
      <c r="T291" s="39">
        <f t="shared" ref="T291" si="1007">SUM(T289:T290)</f>
        <v>10.6</v>
      </c>
      <c r="U291" s="39">
        <f t="shared" ref="U291" si="1008">SUM(U289:U290)</f>
        <v>17.78</v>
      </c>
    </row>
    <row r="292" spans="1:21" s="11" customFormat="1" x14ac:dyDescent="0.25">
      <c r="A292" s="25"/>
      <c r="B292" s="32"/>
      <c r="C292" s="34"/>
      <c r="D292" s="26"/>
      <c r="E292" s="16"/>
      <c r="F292" s="16"/>
      <c r="G292" s="35"/>
      <c r="H292" s="35"/>
      <c r="I292" s="16"/>
      <c r="J292" s="16"/>
      <c r="K292" s="16"/>
      <c r="L292" s="16"/>
      <c r="M292" s="16"/>
      <c r="N292" s="16"/>
      <c r="O292" s="16"/>
      <c r="P292" s="16"/>
      <c r="Q292" s="16"/>
      <c r="R292" s="16"/>
      <c r="S292" s="16"/>
      <c r="T292" s="16"/>
      <c r="U292" s="16"/>
    </row>
    <row r="293" spans="1:21" s="11" customFormat="1" x14ac:dyDescent="0.25">
      <c r="A293" s="27" t="s">
        <v>134</v>
      </c>
      <c r="B293" s="33" t="s">
        <v>1</v>
      </c>
      <c r="C293" s="29" t="s">
        <v>2</v>
      </c>
      <c r="D293" s="28">
        <v>84402</v>
      </c>
      <c r="E293" s="16">
        <v>312</v>
      </c>
      <c r="F293" s="16">
        <v>156</v>
      </c>
      <c r="G293" s="35">
        <v>10.19</v>
      </c>
      <c r="H293" s="35">
        <v>280.8</v>
      </c>
      <c r="I293" s="16">
        <v>246.48000000000002</v>
      </c>
      <c r="J293" s="16">
        <v>246.48000000000002</v>
      </c>
      <c r="K293" s="16">
        <v>274.56</v>
      </c>
      <c r="L293" s="16">
        <v>12.58</v>
      </c>
      <c r="M293" s="16">
        <v>12.58</v>
      </c>
      <c r="N293" s="16">
        <v>12.58</v>
      </c>
      <c r="O293" s="16">
        <v>12.58</v>
      </c>
      <c r="P293" s="16">
        <v>12.58</v>
      </c>
      <c r="Q293" s="16">
        <v>25.47</v>
      </c>
      <c r="R293" s="16">
        <v>280.8</v>
      </c>
      <c r="S293" s="16">
        <v>25.47</v>
      </c>
      <c r="T293" s="16">
        <v>10.19</v>
      </c>
      <c r="U293" s="16">
        <v>21</v>
      </c>
    </row>
    <row r="294" spans="1:21" s="11" customFormat="1" x14ac:dyDescent="0.25">
      <c r="A294" s="25" t="s">
        <v>64</v>
      </c>
      <c r="B294" s="32" t="s">
        <v>1</v>
      </c>
      <c r="C294" s="34" t="s">
        <v>65</v>
      </c>
      <c r="D294" s="26">
        <v>36415</v>
      </c>
      <c r="E294" s="16">
        <v>10</v>
      </c>
      <c r="F294" s="16">
        <v>5</v>
      </c>
      <c r="G294" s="35">
        <v>1.8</v>
      </c>
      <c r="H294" s="35">
        <v>9</v>
      </c>
      <c r="I294" s="16">
        <v>7.9</v>
      </c>
      <c r="J294" s="16">
        <v>7.9</v>
      </c>
      <c r="K294" s="16">
        <v>8.8000000000000007</v>
      </c>
      <c r="L294" s="16">
        <v>6.5</v>
      </c>
      <c r="M294" s="16">
        <v>6.5</v>
      </c>
      <c r="N294" s="16">
        <v>6.5</v>
      </c>
      <c r="O294" s="16">
        <v>6.5</v>
      </c>
      <c r="P294" s="16">
        <v>6.5</v>
      </c>
      <c r="Q294" s="16">
        <v>8.57</v>
      </c>
      <c r="R294" s="16">
        <v>9</v>
      </c>
      <c r="S294" s="16">
        <v>8.57</v>
      </c>
      <c r="T294" s="16">
        <v>2.85</v>
      </c>
      <c r="U294" s="16">
        <v>1.8</v>
      </c>
    </row>
    <row r="295" spans="1:21" s="11" customFormat="1" x14ac:dyDescent="0.25">
      <c r="A295" s="25"/>
      <c r="B295" s="32"/>
      <c r="C295" s="29" t="s">
        <v>296</v>
      </c>
      <c r="D295" s="26"/>
      <c r="E295" s="39">
        <f>SUM(E293:E294)</f>
        <v>322</v>
      </c>
      <c r="F295" s="39">
        <f t="shared" ref="F295" si="1009">SUM(F293:F294)</f>
        <v>161</v>
      </c>
      <c r="G295" s="39">
        <f t="shared" ref="G295" si="1010">SUM(G293:G294)</f>
        <v>11.99</v>
      </c>
      <c r="H295" s="39">
        <f t="shared" ref="H295" si="1011">SUM(H293:H294)</f>
        <v>289.8</v>
      </c>
      <c r="I295" s="39">
        <f t="shared" ref="I295" si="1012">SUM(I293:I294)</f>
        <v>254.38000000000002</v>
      </c>
      <c r="J295" s="39">
        <f t="shared" ref="J295" si="1013">SUM(J293:J294)</f>
        <v>254.38000000000002</v>
      </c>
      <c r="K295" s="39">
        <f t="shared" ref="K295" si="1014">SUM(K293:K294)</f>
        <v>283.36</v>
      </c>
      <c r="L295" s="39">
        <f t="shared" ref="L295" si="1015">SUM(L293:L294)</f>
        <v>19.079999999999998</v>
      </c>
      <c r="M295" s="39">
        <f t="shared" ref="M295" si="1016">SUM(M293:M294)</f>
        <v>19.079999999999998</v>
      </c>
      <c r="N295" s="39">
        <f t="shared" ref="N295" si="1017">SUM(N293:N294)</f>
        <v>19.079999999999998</v>
      </c>
      <c r="O295" s="39">
        <f t="shared" ref="O295" si="1018">SUM(O293:O294)</f>
        <v>19.079999999999998</v>
      </c>
      <c r="P295" s="39">
        <f t="shared" ref="P295" si="1019">SUM(P293:P294)</f>
        <v>19.079999999999998</v>
      </c>
      <c r="Q295" s="39">
        <f t="shared" ref="Q295" si="1020">SUM(Q293:Q294)</f>
        <v>34.04</v>
      </c>
      <c r="R295" s="39">
        <f t="shared" ref="R295" si="1021">SUM(R293:R294)</f>
        <v>289.8</v>
      </c>
      <c r="S295" s="39">
        <f t="shared" ref="S295" si="1022">SUM(S293:S294)</f>
        <v>34.04</v>
      </c>
      <c r="T295" s="39">
        <f t="shared" ref="T295" si="1023">SUM(T293:T294)</f>
        <v>13.04</v>
      </c>
      <c r="U295" s="39">
        <f t="shared" ref="U295" si="1024">SUM(U293:U294)</f>
        <v>22.8</v>
      </c>
    </row>
    <row r="296" spans="1:21" s="11" customFormat="1" x14ac:dyDescent="0.25">
      <c r="A296" s="25"/>
      <c r="B296" s="32"/>
      <c r="C296" s="34"/>
      <c r="D296" s="26"/>
      <c r="E296" s="16"/>
      <c r="F296" s="16"/>
      <c r="G296" s="35"/>
      <c r="H296" s="35"/>
      <c r="I296" s="16"/>
      <c r="J296" s="16"/>
      <c r="K296" s="16"/>
      <c r="L296" s="16"/>
      <c r="M296" s="16"/>
      <c r="N296" s="16"/>
      <c r="O296" s="16"/>
      <c r="P296" s="16"/>
      <c r="Q296" s="16"/>
      <c r="R296" s="16"/>
      <c r="S296" s="16"/>
      <c r="T296" s="16"/>
      <c r="U296" s="16"/>
    </row>
    <row r="297" spans="1:21" s="11" customFormat="1" x14ac:dyDescent="0.25">
      <c r="A297" s="27" t="s">
        <v>135</v>
      </c>
      <c r="B297" s="33" t="s">
        <v>1</v>
      </c>
      <c r="C297" s="29" t="s">
        <v>2</v>
      </c>
      <c r="D297" s="28">
        <v>84403</v>
      </c>
      <c r="E297" s="16">
        <v>205</v>
      </c>
      <c r="F297" s="16">
        <v>102.5</v>
      </c>
      <c r="G297" s="35">
        <v>10.32</v>
      </c>
      <c r="H297" s="35">
        <v>184.5</v>
      </c>
      <c r="I297" s="16">
        <v>161.95000000000002</v>
      </c>
      <c r="J297" s="16">
        <v>161.95000000000002</v>
      </c>
      <c r="K297" s="16">
        <v>180.4</v>
      </c>
      <c r="L297" s="16">
        <v>12.75</v>
      </c>
      <c r="M297" s="16">
        <v>12.75</v>
      </c>
      <c r="N297" s="16">
        <v>12.75</v>
      </c>
      <c r="O297" s="16">
        <v>12.75</v>
      </c>
      <c r="P297" s="16">
        <v>12.75</v>
      </c>
      <c r="Q297" s="16">
        <v>25.81</v>
      </c>
      <c r="R297" s="16">
        <v>184.5</v>
      </c>
      <c r="S297" s="16">
        <v>25.81</v>
      </c>
      <c r="T297" s="16">
        <v>10.32</v>
      </c>
      <c r="U297" s="16">
        <v>21.29</v>
      </c>
    </row>
    <row r="298" spans="1:21" s="11" customFormat="1" x14ac:dyDescent="0.25">
      <c r="A298" s="25" t="s">
        <v>64</v>
      </c>
      <c r="B298" s="32" t="s">
        <v>1</v>
      </c>
      <c r="C298" s="34" t="s">
        <v>65</v>
      </c>
      <c r="D298" s="26">
        <v>36415</v>
      </c>
      <c r="E298" s="16">
        <v>10</v>
      </c>
      <c r="F298" s="16">
        <v>5</v>
      </c>
      <c r="G298" s="35">
        <v>1.8</v>
      </c>
      <c r="H298" s="35">
        <v>9</v>
      </c>
      <c r="I298" s="16">
        <v>7.9</v>
      </c>
      <c r="J298" s="16">
        <v>7.9</v>
      </c>
      <c r="K298" s="16">
        <v>8.8000000000000007</v>
      </c>
      <c r="L298" s="16">
        <v>6.5</v>
      </c>
      <c r="M298" s="16">
        <v>6.5</v>
      </c>
      <c r="N298" s="16">
        <v>6.5</v>
      </c>
      <c r="O298" s="16">
        <v>6.5</v>
      </c>
      <c r="P298" s="16">
        <v>6.5</v>
      </c>
      <c r="Q298" s="16">
        <v>8.57</v>
      </c>
      <c r="R298" s="16">
        <v>9</v>
      </c>
      <c r="S298" s="16">
        <v>8.57</v>
      </c>
      <c r="T298" s="16">
        <v>2.85</v>
      </c>
      <c r="U298" s="16">
        <v>1.8</v>
      </c>
    </row>
    <row r="299" spans="1:21" s="11" customFormat="1" x14ac:dyDescent="0.25">
      <c r="A299" s="25"/>
      <c r="B299" s="32"/>
      <c r="C299" s="29" t="s">
        <v>296</v>
      </c>
      <c r="D299" s="26"/>
      <c r="E299" s="39">
        <f>SUM(E297:E298)</f>
        <v>215</v>
      </c>
      <c r="F299" s="39">
        <f t="shared" ref="F299" si="1025">SUM(F297:F298)</f>
        <v>107.5</v>
      </c>
      <c r="G299" s="39">
        <f t="shared" ref="G299" si="1026">SUM(G297:G298)</f>
        <v>12.120000000000001</v>
      </c>
      <c r="H299" s="39">
        <f t="shared" ref="H299" si="1027">SUM(H297:H298)</f>
        <v>193.5</v>
      </c>
      <c r="I299" s="39">
        <f t="shared" ref="I299" si="1028">SUM(I297:I298)</f>
        <v>169.85000000000002</v>
      </c>
      <c r="J299" s="39">
        <f t="shared" ref="J299" si="1029">SUM(J297:J298)</f>
        <v>169.85000000000002</v>
      </c>
      <c r="K299" s="39">
        <f t="shared" ref="K299" si="1030">SUM(K297:K298)</f>
        <v>189.20000000000002</v>
      </c>
      <c r="L299" s="39">
        <f t="shared" ref="L299" si="1031">SUM(L297:L298)</f>
        <v>19.25</v>
      </c>
      <c r="M299" s="39">
        <f t="shared" ref="M299" si="1032">SUM(M297:M298)</f>
        <v>19.25</v>
      </c>
      <c r="N299" s="39">
        <f t="shared" ref="N299" si="1033">SUM(N297:N298)</f>
        <v>19.25</v>
      </c>
      <c r="O299" s="39">
        <f t="shared" ref="O299" si="1034">SUM(O297:O298)</f>
        <v>19.25</v>
      </c>
      <c r="P299" s="39">
        <f t="shared" ref="P299" si="1035">SUM(P297:P298)</f>
        <v>19.25</v>
      </c>
      <c r="Q299" s="39">
        <f t="shared" ref="Q299" si="1036">SUM(Q297:Q298)</f>
        <v>34.379999999999995</v>
      </c>
      <c r="R299" s="39">
        <f t="shared" ref="R299" si="1037">SUM(R297:R298)</f>
        <v>193.5</v>
      </c>
      <c r="S299" s="39">
        <f t="shared" ref="S299" si="1038">SUM(S297:S298)</f>
        <v>34.379999999999995</v>
      </c>
      <c r="T299" s="39">
        <f t="shared" ref="T299" si="1039">SUM(T297:T298)</f>
        <v>13.17</v>
      </c>
      <c r="U299" s="39">
        <f t="shared" ref="U299" si="1040">SUM(U297:U298)</f>
        <v>23.09</v>
      </c>
    </row>
    <row r="300" spans="1:21" s="11" customFormat="1" x14ac:dyDescent="0.25">
      <c r="A300" s="25"/>
      <c r="B300" s="32"/>
      <c r="C300" s="34"/>
      <c r="D300" s="26"/>
      <c r="E300" s="16"/>
      <c r="F300" s="16"/>
      <c r="G300" s="35"/>
      <c r="H300" s="35"/>
      <c r="I300" s="16"/>
      <c r="J300" s="16"/>
      <c r="K300" s="16"/>
      <c r="L300" s="16"/>
      <c r="M300" s="16"/>
      <c r="N300" s="16"/>
      <c r="O300" s="16"/>
      <c r="P300" s="16"/>
      <c r="Q300" s="16"/>
      <c r="R300" s="16"/>
      <c r="S300" s="16"/>
      <c r="T300" s="16"/>
      <c r="U300" s="16"/>
    </row>
    <row r="301" spans="1:21" s="11" customFormat="1" x14ac:dyDescent="0.25">
      <c r="A301" s="27" t="s">
        <v>136</v>
      </c>
      <c r="B301" s="33" t="s">
        <v>1</v>
      </c>
      <c r="C301" s="29" t="s">
        <v>2</v>
      </c>
      <c r="D301" s="28">
        <v>84439</v>
      </c>
      <c r="E301" s="16">
        <v>464</v>
      </c>
      <c r="F301" s="16">
        <v>232</v>
      </c>
      <c r="G301" s="35">
        <v>3.61</v>
      </c>
      <c r="H301" s="35">
        <v>417.6</v>
      </c>
      <c r="I301" s="16">
        <v>366.56</v>
      </c>
      <c r="J301" s="16">
        <v>366.56</v>
      </c>
      <c r="K301" s="16">
        <v>408.32</v>
      </c>
      <c r="L301" s="16">
        <v>5.1100000000000003</v>
      </c>
      <c r="M301" s="16">
        <v>5.1100000000000003</v>
      </c>
      <c r="N301" s="16">
        <v>5.1100000000000003</v>
      </c>
      <c r="O301" s="16">
        <v>5.1100000000000003</v>
      </c>
      <c r="P301" s="16">
        <v>5.1100000000000003</v>
      </c>
      <c r="Q301" s="16">
        <v>9.02</v>
      </c>
      <c r="R301" s="16">
        <v>417.6</v>
      </c>
      <c r="S301" s="16">
        <v>9.02</v>
      </c>
      <c r="T301" s="16">
        <v>3.61</v>
      </c>
      <c r="U301" s="16">
        <v>7.44</v>
      </c>
    </row>
    <row r="302" spans="1:21" s="11" customFormat="1" x14ac:dyDescent="0.25">
      <c r="A302" s="25" t="s">
        <v>64</v>
      </c>
      <c r="B302" s="32" t="s">
        <v>1</v>
      </c>
      <c r="C302" s="34" t="s">
        <v>65</v>
      </c>
      <c r="D302" s="26">
        <v>36415</v>
      </c>
      <c r="E302" s="16">
        <v>10</v>
      </c>
      <c r="F302" s="16">
        <v>5</v>
      </c>
      <c r="G302" s="35">
        <v>1.8</v>
      </c>
      <c r="H302" s="35">
        <v>9</v>
      </c>
      <c r="I302" s="16">
        <v>7.9</v>
      </c>
      <c r="J302" s="16">
        <v>7.9</v>
      </c>
      <c r="K302" s="16">
        <v>8.8000000000000007</v>
      </c>
      <c r="L302" s="16">
        <v>6.5</v>
      </c>
      <c r="M302" s="16">
        <v>6.5</v>
      </c>
      <c r="N302" s="16">
        <v>6.5</v>
      </c>
      <c r="O302" s="16">
        <v>6.5</v>
      </c>
      <c r="P302" s="16">
        <v>6.5</v>
      </c>
      <c r="Q302" s="16">
        <v>8.57</v>
      </c>
      <c r="R302" s="16">
        <v>9</v>
      </c>
      <c r="S302" s="16">
        <v>8.57</v>
      </c>
      <c r="T302" s="16">
        <v>2.85</v>
      </c>
      <c r="U302" s="16">
        <v>1.8</v>
      </c>
    </row>
    <row r="303" spans="1:21" s="11" customFormat="1" x14ac:dyDescent="0.25">
      <c r="A303" s="25"/>
      <c r="B303" s="32"/>
      <c r="C303" s="29" t="s">
        <v>296</v>
      </c>
      <c r="D303" s="26"/>
      <c r="E303" s="39">
        <f>SUM(E301:E302)</f>
        <v>474</v>
      </c>
      <c r="F303" s="39">
        <f t="shared" ref="F303" si="1041">SUM(F301:F302)</f>
        <v>237</v>
      </c>
      <c r="G303" s="39">
        <f t="shared" ref="G303" si="1042">SUM(G301:G302)</f>
        <v>5.41</v>
      </c>
      <c r="H303" s="39">
        <f t="shared" ref="H303" si="1043">SUM(H301:H302)</f>
        <v>426.6</v>
      </c>
      <c r="I303" s="39">
        <f t="shared" ref="I303" si="1044">SUM(I301:I302)</f>
        <v>374.46</v>
      </c>
      <c r="J303" s="39">
        <f t="shared" ref="J303" si="1045">SUM(J301:J302)</f>
        <v>374.46</v>
      </c>
      <c r="K303" s="39">
        <f t="shared" ref="K303" si="1046">SUM(K301:K302)</f>
        <v>417.12</v>
      </c>
      <c r="L303" s="39">
        <f t="shared" ref="L303" si="1047">SUM(L301:L302)</f>
        <v>11.61</v>
      </c>
      <c r="M303" s="39">
        <f t="shared" ref="M303" si="1048">SUM(M301:M302)</f>
        <v>11.61</v>
      </c>
      <c r="N303" s="39">
        <f t="shared" ref="N303" si="1049">SUM(N301:N302)</f>
        <v>11.61</v>
      </c>
      <c r="O303" s="39">
        <f t="shared" ref="O303" si="1050">SUM(O301:O302)</f>
        <v>11.61</v>
      </c>
      <c r="P303" s="39">
        <f t="shared" ref="P303" si="1051">SUM(P301:P302)</f>
        <v>11.61</v>
      </c>
      <c r="Q303" s="39">
        <f t="shared" ref="Q303" si="1052">SUM(Q301:Q302)</f>
        <v>17.59</v>
      </c>
      <c r="R303" s="39">
        <f t="shared" ref="R303" si="1053">SUM(R301:R302)</f>
        <v>426.6</v>
      </c>
      <c r="S303" s="39">
        <f t="shared" ref="S303" si="1054">SUM(S301:S302)</f>
        <v>17.59</v>
      </c>
      <c r="T303" s="39">
        <f t="shared" ref="T303" si="1055">SUM(T301:T302)</f>
        <v>6.46</v>
      </c>
      <c r="U303" s="39">
        <f t="shared" ref="U303" si="1056">SUM(U301:U302)</f>
        <v>9.24</v>
      </c>
    </row>
    <row r="304" spans="1:21" s="11" customFormat="1" x14ac:dyDescent="0.25">
      <c r="A304" s="25"/>
      <c r="B304" s="32"/>
      <c r="C304" s="34"/>
      <c r="D304" s="26"/>
      <c r="E304" s="16"/>
      <c r="F304" s="16"/>
      <c r="G304" s="35"/>
      <c r="H304" s="35"/>
      <c r="I304" s="16"/>
      <c r="J304" s="16"/>
      <c r="K304" s="16"/>
      <c r="L304" s="16"/>
      <c r="M304" s="16"/>
      <c r="N304" s="16"/>
      <c r="O304" s="16"/>
      <c r="P304" s="16"/>
      <c r="Q304" s="16"/>
      <c r="R304" s="16"/>
      <c r="S304" s="16"/>
      <c r="T304" s="16"/>
      <c r="U304" s="16"/>
    </row>
    <row r="305" spans="1:21" s="11" customFormat="1" x14ac:dyDescent="0.25">
      <c r="A305" s="27" t="s">
        <v>137</v>
      </c>
      <c r="B305" s="33" t="s">
        <v>1</v>
      </c>
      <c r="C305" s="29" t="s">
        <v>2</v>
      </c>
      <c r="D305" s="28">
        <v>84450</v>
      </c>
      <c r="E305" s="16">
        <v>27</v>
      </c>
      <c r="F305" s="16">
        <v>13.5</v>
      </c>
      <c r="G305" s="35">
        <v>2.0699999999999998</v>
      </c>
      <c r="H305" s="35">
        <v>24.3</v>
      </c>
      <c r="I305" s="16">
        <v>21.330000000000002</v>
      </c>
      <c r="J305" s="16">
        <v>2.1</v>
      </c>
      <c r="K305" s="16">
        <v>23.76</v>
      </c>
      <c r="L305" s="16">
        <v>2.44</v>
      </c>
      <c r="M305" s="16">
        <v>2.44</v>
      </c>
      <c r="N305" s="16">
        <v>2.44</v>
      </c>
      <c r="O305" s="16">
        <v>2.44</v>
      </c>
      <c r="P305" s="16">
        <v>2.44</v>
      </c>
      <c r="Q305" s="16">
        <v>5.18</v>
      </c>
      <c r="R305" s="16">
        <v>24.3</v>
      </c>
      <c r="S305" s="16">
        <v>5.18</v>
      </c>
      <c r="T305" s="16">
        <v>2.0699999999999998</v>
      </c>
      <c r="U305" s="16">
        <v>4.2699999999999996</v>
      </c>
    </row>
    <row r="306" spans="1:21" s="11" customFormat="1" x14ac:dyDescent="0.25">
      <c r="A306" s="25" t="s">
        <v>64</v>
      </c>
      <c r="B306" s="32" t="s">
        <v>1</v>
      </c>
      <c r="C306" s="34" t="s">
        <v>65</v>
      </c>
      <c r="D306" s="26">
        <v>36415</v>
      </c>
      <c r="E306" s="16">
        <v>10</v>
      </c>
      <c r="F306" s="16">
        <v>5</v>
      </c>
      <c r="G306" s="35">
        <v>1.8</v>
      </c>
      <c r="H306" s="35">
        <v>9</v>
      </c>
      <c r="I306" s="16">
        <v>7.9</v>
      </c>
      <c r="J306" s="16">
        <v>7.9</v>
      </c>
      <c r="K306" s="16">
        <v>8.8000000000000007</v>
      </c>
      <c r="L306" s="16">
        <v>6.5</v>
      </c>
      <c r="M306" s="16">
        <v>6.5</v>
      </c>
      <c r="N306" s="16">
        <v>6.5</v>
      </c>
      <c r="O306" s="16">
        <v>6.5</v>
      </c>
      <c r="P306" s="16">
        <v>6.5</v>
      </c>
      <c r="Q306" s="16">
        <v>8.57</v>
      </c>
      <c r="R306" s="16">
        <v>9</v>
      </c>
      <c r="S306" s="16">
        <v>8.57</v>
      </c>
      <c r="T306" s="16">
        <v>2.85</v>
      </c>
      <c r="U306" s="16">
        <v>1.8</v>
      </c>
    </row>
    <row r="307" spans="1:21" s="11" customFormat="1" x14ac:dyDescent="0.25">
      <c r="A307" s="25"/>
      <c r="B307" s="32"/>
      <c r="C307" s="29" t="s">
        <v>296</v>
      </c>
      <c r="D307" s="26"/>
      <c r="E307" s="39">
        <f>SUM(E305:E306)</f>
        <v>37</v>
      </c>
      <c r="F307" s="39">
        <f t="shared" ref="F307" si="1057">SUM(F305:F306)</f>
        <v>18.5</v>
      </c>
      <c r="G307" s="39">
        <f t="shared" ref="G307" si="1058">SUM(G305:G306)</f>
        <v>3.87</v>
      </c>
      <c r="H307" s="39">
        <f t="shared" ref="H307" si="1059">SUM(H305:H306)</f>
        <v>33.299999999999997</v>
      </c>
      <c r="I307" s="39">
        <f t="shared" ref="I307" si="1060">SUM(I305:I306)</f>
        <v>29.230000000000004</v>
      </c>
      <c r="J307" s="39">
        <f t="shared" ref="J307" si="1061">SUM(J305:J306)</f>
        <v>10</v>
      </c>
      <c r="K307" s="39">
        <f t="shared" ref="K307" si="1062">SUM(K305:K306)</f>
        <v>32.56</v>
      </c>
      <c r="L307" s="39">
        <f t="shared" ref="L307" si="1063">SUM(L305:L306)</f>
        <v>8.94</v>
      </c>
      <c r="M307" s="39">
        <f t="shared" ref="M307" si="1064">SUM(M305:M306)</f>
        <v>8.94</v>
      </c>
      <c r="N307" s="39">
        <f t="shared" ref="N307" si="1065">SUM(N305:N306)</f>
        <v>8.94</v>
      </c>
      <c r="O307" s="39">
        <f t="shared" ref="O307" si="1066">SUM(O305:O306)</f>
        <v>8.94</v>
      </c>
      <c r="P307" s="39">
        <f t="shared" ref="P307" si="1067">SUM(P305:P306)</f>
        <v>8.94</v>
      </c>
      <c r="Q307" s="39">
        <f t="shared" ref="Q307" si="1068">SUM(Q305:Q306)</f>
        <v>13.75</v>
      </c>
      <c r="R307" s="39">
        <f t="shared" ref="R307" si="1069">SUM(R305:R306)</f>
        <v>33.299999999999997</v>
      </c>
      <c r="S307" s="39">
        <f t="shared" ref="S307" si="1070">SUM(S305:S306)</f>
        <v>13.75</v>
      </c>
      <c r="T307" s="39">
        <f t="shared" ref="T307" si="1071">SUM(T305:T306)</f>
        <v>4.92</v>
      </c>
      <c r="U307" s="39">
        <f t="shared" ref="U307" si="1072">SUM(U305:U306)</f>
        <v>6.0699999999999994</v>
      </c>
    </row>
    <row r="308" spans="1:21" s="11" customFormat="1" x14ac:dyDescent="0.25">
      <c r="A308" s="25"/>
      <c r="B308" s="32"/>
      <c r="C308" s="34"/>
      <c r="D308" s="26"/>
      <c r="E308" s="16"/>
      <c r="F308" s="16"/>
      <c r="G308" s="35"/>
      <c r="H308" s="35"/>
      <c r="I308" s="16"/>
      <c r="J308" s="16"/>
      <c r="K308" s="16"/>
      <c r="L308" s="16"/>
      <c r="M308" s="16"/>
      <c r="N308" s="16"/>
      <c r="O308" s="16"/>
      <c r="P308" s="16"/>
      <c r="Q308" s="16"/>
      <c r="R308" s="16"/>
      <c r="S308" s="16"/>
      <c r="T308" s="16"/>
      <c r="U308" s="16"/>
    </row>
    <row r="309" spans="1:21" s="11" customFormat="1" x14ac:dyDescent="0.25">
      <c r="A309" s="27" t="s">
        <v>138</v>
      </c>
      <c r="B309" s="33" t="s">
        <v>1</v>
      </c>
      <c r="C309" s="29" t="s">
        <v>2</v>
      </c>
      <c r="D309" s="28">
        <v>84460</v>
      </c>
      <c r="E309" s="16">
        <v>27</v>
      </c>
      <c r="F309" s="16">
        <v>13.5</v>
      </c>
      <c r="G309" s="35">
        <v>2.12</v>
      </c>
      <c r="H309" s="35">
        <v>24.3</v>
      </c>
      <c r="I309" s="16">
        <v>21.330000000000002</v>
      </c>
      <c r="J309" s="16">
        <v>2.4</v>
      </c>
      <c r="K309" s="16">
        <v>23.76</v>
      </c>
      <c r="L309" s="16">
        <v>2.5099999999999998</v>
      </c>
      <c r="M309" s="16">
        <v>2.5099999999999998</v>
      </c>
      <c r="N309" s="16">
        <v>2.5099999999999998</v>
      </c>
      <c r="O309" s="16">
        <v>2.5099999999999998</v>
      </c>
      <c r="P309" s="16">
        <v>2.5099999999999998</v>
      </c>
      <c r="Q309" s="16">
        <v>5.3</v>
      </c>
      <c r="R309" s="16">
        <v>24.3</v>
      </c>
      <c r="S309" s="16">
        <v>5.3</v>
      </c>
      <c r="T309" s="16">
        <v>2.12</v>
      </c>
      <c r="U309" s="16">
        <v>4.3600000000000003</v>
      </c>
    </row>
    <row r="310" spans="1:21" s="11" customFormat="1" x14ac:dyDescent="0.25">
      <c r="A310" s="25" t="s">
        <v>64</v>
      </c>
      <c r="B310" s="32" t="s">
        <v>1</v>
      </c>
      <c r="C310" s="34" t="s">
        <v>65</v>
      </c>
      <c r="D310" s="26">
        <v>36415</v>
      </c>
      <c r="E310" s="16">
        <v>10</v>
      </c>
      <c r="F310" s="16">
        <v>5</v>
      </c>
      <c r="G310" s="35">
        <v>1.8</v>
      </c>
      <c r="H310" s="35">
        <v>9</v>
      </c>
      <c r="I310" s="16">
        <v>7.9</v>
      </c>
      <c r="J310" s="16">
        <v>7.9</v>
      </c>
      <c r="K310" s="16">
        <v>8.8000000000000007</v>
      </c>
      <c r="L310" s="16">
        <v>6.5</v>
      </c>
      <c r="M310" s="16">
        <v>6.5</v>
      </c>
      <c r="N310" s="16">
        <v>6.5</v>
      </c>
      <c r="O310" s="16">
        <v>6.5</v>
      </c>
      <c r="P310" s="16">
        <v>6.5</v>
      </c>
      <c r="Q310" s="16">
        <v>8.57</v>
      </c>
      <c r="R310" s="16">
        <v>9</v>
      </c>
      <c r="S310" s="16">
        <v>8.57</v>
      </c>
      <c r="T310" s="16">
        <v>2.85</v>
      </c>
      <c r="U310" s="16">
        <v>1.8</v>
      </c>
    </row>
    <row r="311" spans="1:21" s="11" customFormat="1" x14ac:dyDescent="0.25">
      <c r="A311" s="25"/>
      <c r="B311" s="32"/>
      <c r="C311" s="29" t="s">
        <v>296</v>
      </c>
      <c r="D311" s="26"/>
      <c r="E311" s="39">
        <f>SUM(E309:E310)</f>
        <v>37</v>
      </c>
      <c r="F311" s="39">
        <f t="shared" ref="F311" si="1073">SUM(F309:F310)</f>
        <v>18.5</v>
      </c>
      <c r="G311" s="39">
        <f t="shared" ref="G311" si="1074">SUM(G309:G310)</f>
        <v>3.92</v>
      </c>
      <c r="H311" s="39">
        <f t="shared" ref="H311" si="1075">SUM(H309:H310)</f>
        <v>33.299999999999997</v>
      </c>
      <c r="I311" s="39">
        <f t="shared" ref="I311" si="1076">SUM(I309:I310)</f>
        <v>29.230000000000004</v>
      </c>
      <c r="J311" s="39">
        <f t="shared" ref="J311" si="1077">SUM(J309:J310)</f>
        <v>10.3</v>
      </c>
      <c r="K311" s="39">
        <f t="shared" ref="K311" si="1078">SUM(K309:K310)</f>
        <v>32.56</v>
      </c>
      <c r="L311" s="39">
        <f t="shared" ref="L311" si="1079">SUM(L309:L310)</f>
        <v>9.01</v>
      </c>
      <c r="M311" s="39">
        <f t="shared" ref="M311" si="1080">SUM(M309:M310)</f>
        <v>9.01</v>
      </c>
      <c r="N311" s="39">
        <f t="shared" ref="N311" si="1081">SUM(N309:N310)</f>
        <v>9.01</v>
      </c>
      <c r="O311" s="39">
        <f t="shared" ref="O311" si="1082">SUM(O309:O310)</f>
        <v>9.01</v>
      </c>
      <c r="P311" s="39">
        <f t="shared" ref="P311" si="1083">SUM(P309:P310)</f>
        <v>9.01</v>
      </c>
      <c r="Q311" s="39">
        <f t="shared" ref="Q311" si="1084">SUM(Q309:Q310)</f>
        <v>13.870000000000001</v>
      </c>
      <c r="R311" s="39">
        <f t="shared" ref="R311" si="1085">SUM(R309:R310)</f>
        <v>33.299999999999997</v>
      </c>
      <c r="S311" s="39">
        <f t="shared" ref="S311" si="1086">SUM(S309:S310)</f>
        <v>13.870000000000001</v>
      </c>
      <c r="T311" s="39">
        <f t="shared" ref="T311" si="1087">SUM(T309:T310)</f>
        <v>4.9700000000000006</v>
      </c>
      <c r="U311" s="39">
        <f t="shared" ref="U311" si="1088">SUM(U309:U310)</f>
        <v>6.16</v>
      </c>
    </row>
    <row r="312" spans="1:21" s="11" customFormat="1" x14ac:dyDescent="0.25">
      <c r="A312" s="25"/>
      <c r="B312" s="32"/>
      <c r="C312" s="34"/>
      <c r="D312" s="26"/>
      <c r="E312" s="16"/>
      <c r="F312" s="16"/>
      <c r="G312" s="35"/>
      <c r="H312" s="35"/>
      <c r="I312" s="16"/>
      <c r="J312" s="16"/>
      <c r="K312" s="16"/>
      <c r="L312" s="16"/>
      <c r="M312" s="16"/>
      <c r="N312" s="16"/>
      <c r="O312" s="16"/>
      <c r="P312" s="16"/>
      <c r="Q312" s="16"/>
      <c r="R312" s="16"/>
      <c r="S312" s="16"/>
      <c r="T312" s="16"/>
      <c r="U312" s="16"/>
    </row>
    <row r="313" spans="1:21" s="11" customFormat="1" x14ac:dyDescent="0.25">
      <c r="A313" s="27" t="s">
        <v>139</v>
      </c>
      <c r="B313" s="33" t="s">
        <v>1</v>
      </c>
      <c r="C313" s="29" t="s">
        <v>2</v>
      </c>
      <c r="D313" s="28">
        <v>84478</v>
      </c>
      <c r="E313" s="16">
        <v>77</v>
      </c>
      <c r="F313" s="16">
        <v>38.5</v>
      </c>
      <c r="G313" s="35">
        <v>2.2999999999999998</v>
      </c>
      <c r="H313" s="35">
        <v>69.3</v>
      </c>
      <c r="I313" s="16">
        <v>60.830000000000005</v>
      </c>
      <c r="J313" s="16">
        <v>60.830000000000005</v>
      </c>
      <c r="K313" s="16">
        <v>67.760000000000005</v>
      </c>
      <c r="L313" s="16">
        <v>2.72</v>
      </c>
      <c r="M313" s="16">
        <v>2.72</v>
      </c>
      <c r="N313" s="16">
        <v>2.72</v>
      </c>
      <c r="O313" s="16">
        <v>2.72</v>
      </c>
      <c r="P313" s="16">
        <v>2.72</v>
      </c>
      <c r="Q313" s="16">
        <v>5.74</v>
      </c>
      <c r="R313" s="16">
        <v>69.3</v>
      </c>
      <c r="S313" s="16">
        <v>5.74</v>
      </c>
      <c r="T313" s="16">
        <v>2.2999999999999998</v>
      </c>
      <c r="U313" s="16">
        <v>4.74</v>
      </c>
    </row>
    <row r="314" spans="1:21" s="11" customFormat="1" x14ac:dyDescent="0.25">
      <c r="A314" s="25" t="s">
        <v>64</v>
      </c>
      <c r="B314" s="32" t="s">
        <v>1</v>
      </c>
      <c r="C314" s="34" t="s">
        <v>65</v>
      </c>
      <c r="D314" s="26">
        <v>36415</v>
      </c>
      <c r="E314" s="16">
        <v>10</v>
      </c>
      <c r="F314" s="16">
        <v>5</v>
      </c>
      <c r="G314" s="35">
        <v>1.8</v>
      </c>
      <c r="H314" s="35">
        <v>9</v>
      </c>
      <c r="I314" s="16">
        <v>7.9</v>
      </c>
      <c r="J314" s="16">
        <v>7.9</v>
      </c>
      <c r="K314" s="16">
        <v>8.8000000000000007</v>
      </c>
      <c r="L314" s="16">
        <v>6.5</v>
      </c>
      <c r="M314" s="16">
        <v>6.5</v>
      </c>
      <c r="N314" s="16">
        <v>6.5</v>
      </c>
      <c r="O314" s="16">
        <v>6.5</v>
      </c>
      <c r="P314" s="16">
        <v>6.5</v>
      </c>
      <c r="Q314" s="16">
        <v>8.57</v>
      </c>
      <c r="R314" s="16">
        <v>9</v>
      </c>
      <c r="S314" s="16">
        <v>8.57</v>
      </c>
      <c r="T314" s="16">
        <v>2.85</v>
      </c>
      <c r="U314" s="16">
        <v>1.8</v>
      </c>
    </row>
    <row r="315" spans="1:21" s="11" customFormat="1" x14ac:dyDescent="0.25">
      <c r="A315" s="25"/>
      <c r="B315" s="32"/>
      <c r="C315" s="29" t="s">
        <v>296</v>
      </c>
      <c r="D315" s="26"/>
      <c r="E315" s="39">
        <f>SUM(E313:E314)</f>
        <v>87</v>
      </c>
      <c r="F315" s="39">
        <f t="shared" ref="F315" si="1089">SUM(F313:F314)</f>
        <v>43.5</v>
      </c>
      <c r="G315" s="39">
        <f t="shared" ref="G315" si="1090">SUM(G313:G314)</f>
        <v>4.0999999999999996</v>
      </c>
      <c r="H315" s="39">
        <f t="shared" ref="H315" si="1091">SUM(H313:H314)</f>
        <v>78.3</v>
      </c>
      <c r="I315" s="39">
        <f t="shared" ref="I315" si="1092">SUM(I313:I314)</f>
        <v>68.73</v>
      </c>
      <c r="J315" s="39">
        <f t="shared" ref="J315" si="1093">SUM(J313:J314)</f>
        <v>68.73</v>
      </c>
      <c r="K315" s="39">
        <f t="shared" ref="K315" si="1094">SUM(K313:K314)</f>
        <v>76.56</v>
      </c>
      <c r="L315" s="39">
        <f t="shared" ref="L315" si="1095">SUM(L313:L314)</f>
        <v>9.2200000000000006</v>
      </c>
      <c r="M315" s="39">
        <f t="shared" ref="M315" si="1096">SUM(M313:M314)</f>
        <v>9.2200000000000006</v>
      </c>
      <c r="N315" s="39">
        <f t="shared" ref="N315" si="1097">SUM(N313:N314)</f>
        <v>9.2200000000000006</v>
      </c>
      <c r="O315" s="39">
        <f t="shared" ref="O315" si="1098">SUM(O313:O314)</f>
        <v>9.2200000000000006</v>
      </c>
      <c r="P315" s="39">
        <f t="shared" ref="P315" si="1099">SUM(P313:P314)</f>
        <v>9.2200000000000006</v>
      </c>
      <c r="Q315" s="39">
        <f t="shared" ref="Q315" si="1100">SUM(Q313:Q314)</f>
        <v>14.31</v>
      </c>
      <c r="R315" s="39">
        <f t="shared" ref="R315" si="1101">SUM(R313:R314)</f>
        <v>78.3</v>
      </c>
      <c r="S315" s="39">
        <f t="shared" ref="S315" si="1102">SUM(S313:S314)</f>
        <v>14.31</v>
      </c>
      <c r="T315" s="39">
        <f t="shared" ref="T315" si="1103">SUM(T313:T314)</f>
        <v>5.15</v>
      </c>
      <c r="U315" s="39">
        <f t="shared" ref="U315" si="1104">SUM(U313:U314)</f>
        <v>6.54</v>
      </c>
    </row>
    <row r="316" spans="1:21" s="11" customFormat="1" x14ac:dyDescent="0.25">
      <c r="A316" s="25"/>
      <c r="B316" s="32"/>
      <c r="C316" s="34"/>
      <c r="D316" s="26"/>
      <c r="E316" s="16"/>
      <c r="F316" s="16"/>
      <c r="G316" s="35"/>
      <c r="H316" s="35"/>
      <c r="I316" s="16"/>
      <c r="J316" s="16"/>
      <c r="K316" s="16"/>
      <c r="L316" s="16"/>
      <c r="M316" s="16"/>
      <c r="N316" s="16"/>
      <c r="O316" s="16"/>
      <c r="P316" s="16"/>
      <c r="Q316" s="16"/>
      <c r="R316" s="16"/>
      <c r="S316" s="16"/>
      <c r="T316" s="16"/>
      <c r="U316" s="16"/>
    </row>
    <row r="317" spans="1:21" s="11" customFormat="1" x14ac:dyDescent="0.25">
      <c r="A317" s="27" t="s">
        <v>140</v>
      </c>
      <c r="B317" s="33" t="s">
        <v>1</v>
      </c>
      <c r="C317" s="29" t="s">
        <v>2</v>
      </c>
      <c r="D317" s="28">
        <v>84481</v>
      </c>
      <c r="E317" s="16">
        <v>212</v>
      </c>
      <c r="F317" s="16">
        <v>106</v>
      </c>
      <c r="G317" s="35">
        <v>6.78</v>
      </c>
      <c r="H317" s="35">
        <v>190.8</v>
      </c>
      <c r="I317" s="16">
        <v>167.48000000000002</v>
      </c>
      <c r="J317" s="16">
        <v>167.48000000000002</v>
      </c>
      <c r="K317" s="16">
        <v>186.56</v>
      </c>
      <c r="L317" s="16">
        <v>8.3699999999999992</v>
      </c>
      <c r="M317" s="16">
        <v>8.3699999999999992</v>
      </c>
      <c r="N317" s="16">
        <v>8.3699999999999992</v>
      </c>
      <c r="O317" s="16">
        <v>8.3699999999999992</v>
      </c>
      <c r="P317" s="16">
        <v>8.3699999999999992</v>
      </c>
      <c r="Q317" s="16">
        <v>16.940000000000001</v>
      </c>
      <c r="R317" s="16">
        <v>190.8</v>
      </c>
      <c r="S317" s="16">
        <v>16.940000000000001</v>
      </c>
      <c r="T317" s="16">
        <v>6.78</v>
      </c>
      <c r="U317" s="16">
        <v>13.97</v>
      </c>
    </row>
    <row r="318" spans="1:21" s="11" customFormat="1" x14ac:dyDescent="0.25">
      <c r="A318" s="25" t="s">
        <v>64</v>
      </c>
      <c r="B318" s="32" t="s">
        <v>1</v>
      </c>
      <c r="C318" s="34" t="s">
        <v>65</v>
      </c>
      <c r="D318" s="26">
        <v>36415</v>
      </c>
      <c r="E318" s="16">
        <v>10</v>
      </c>
      <c r="F318" s="16">
        <v>5</v>
      </c>
      <c r="G318" s="35">
        <v>1.8</v>
      </c>
      <c r="H318" s="35">
        <v>9</v>
      </c>
      <c r="I318" s="16">
        <v>7.9</v>
      </c>
      <c r="J318" s="16">
        <v>7.9</v>
      </c>
      <c r="K318" s="16">
        <v>8.8000000000000007</v>
      </c>
      <c r="L318" s="16">
        <v>6.5</v>
      </c>
      <c r="M318" s="16">
        <v>6.5</v>
      </c>
      <c r="N318" s="16">
        <v>6.5</v>
      </c>
      <c r="O318" s="16">
        <v>6.5</v>
      </c>
      <c r="P318" s="16">
        <v>6.5</v>
      </c>
      <c r="Q318" s="16">
        <v>8.57</v>
      </c>
      <c r="R318" s="16">
        <v>9</v>
      </c>
      <c r="S318" s="16">
        <v>8.57</v>
      </c>
      <c r="T318" s="16">
        <v>2.85</v>
      </c>
      <c r="U318" s="16">
        <v>1.8</v>
      </c>
    </row>
    <row r="319" spans="1:21" s="11" customFormat="1" x14ac:dyDescent="0.25">
      <c r="A319" s="25"/>
      <c r="B319" s="32"/>
      <c r="C319" s="29" t="s">
        <v>296</v>
      </c>
      <c r="D319" s="26"/>
      <c r="E319" s="39">
        <f>SUM(E317:E318)</f>
        <v>222</v>
      </c>
      <c r="F319" s="39">
        <f t="shared" ref="F319" si="1105">SUM(F317:F318)</f>
        <v>111</v>
      </c>
      <c r="G319" s="39">
        <f t="shared" ref="G319" si="1106">SUM(G317:G318)</f>
        <v>8.58</v>
      </c>
      <c r="H319" s="39">
        <f t="shared" ref="H319" si="1107">SUM(H317:H318)</f>
        <v>199.8</v>
      </c>
      <c r="I319" s="39">
        <f t="shared" ref="I319" si="1108">SUM(I317:I318)</f>
        <v>175.38000000000002</v>
      </c>
      <c r="J319" s="39">
        <f t="shared" ref="J319" si="1109">SUM(J317:J318)</f>
        <v>175.38000000000002</v>
      </c>
      <c r="K319" s="39">
        <f t="shared" ref="K319" si="1110">SUM(K317:K318)</f>
        <v>195.36</v>
      </c>
      <c r="L319" s="39">
        <f t="shared" ref="L319" si="1111">SUM(L317:L318)</f>
        <v>14.87</v>
      </c>
      <c r="M319" s="39">
        <f t="shared" ref="M319" si="1112">SUM(M317:M318)</f>
        <v>14.87</v>
      </c>
      <c r="N319" s="39">
        <f t="shared" ref="N319" si="1113">SUM(N317:N318)</f>
        <v>14.87</v>
      </c>
      <c r="O319" s="39">
        <f t="shared" ref="O319" si="1114">SUM(O317:O318)</f>
        <v>14.87</v>
      </c>
      <c r="P319" s="39">
        <f t="shared" ref="P319" si="1115">SUM(P317:P318)</f>
        <v>14.87</v>
      </c>
      <c r="Q319" s="39">
        <f t="shared" ref="Q319" si="1116">SUM(Q317:Q318)</f>
        <v>25.51</v>
      </c>
      <c r="R319" s="39">
        <f t="shared" ref="R319" si="1117">SUM(R317:R318)</f>
        <v>199.8</v>
      </c>
      <c r="S319" s="39">
        <f t="shared" ref="S319" si="1118">SUM(S317:S318)</f>
        <v>25.51</v>
      </c>
      <c r="T319" s="39">
        <f t="shared" ref="T319" si="1119">SUM(T317:T318)</f>
        <v>9.6300000000000008</v>
      </c>
      <c r="U319" s="39">
        <f t="shared" ref="U319" si="1120">SUM(U317:U318)</f>
        <v>15.770000000000001</v>
      </c>
    </row>
    <row r="320" spans="1:21" s="11" customFormat="1" x14ac:dyDescent="0.25">
      <c r="A320" s="25"/>
      <c r="B320" s="32"/>
      <c r="C320" s="34"/>
      <c r="D320" s="26"/>
      <c r="E320" s="16"/>
      <c r="F320" s="16"/>
      <c r="G320" s="35"/>
      <c r="H320" s="35"/>
      <c r="I320" s="16"/>
      <c r="J320" s="16"/>
      <c r="K320" s="16"/>
      <c r="L320" s="16"/>
      <c r="M320" s="16"/>
      <c r="N320" s="16"/>
      <c r="O320" s="16"/>
      <c r="P320" s="16"/>
      <c r="Q320" s="16"/>
      <c r="R320" s="16"/>
      <c r="S320" s="16"/>
      <c r="T320" s="16"/>
      <c r="U320" s="16"/>
    </row>
    <row r="321" spans="1:21" s="11" customFormat="1" x14ac:dyDescent="0.25">
      <c r="A321" s="27" t="s">
        <v>141</v>
      </c>
      <c r="B321" s="33" t="s">
        <v>1</v>
      </c>
      <c r="C321" s="29" t="s">
        <v>2</v>
      </c>
      <c r="D321" s="28">
        <v>84484</v>
      </c>
      <c r="E321" s="16">
        <v>125</v>
      </c>
      <c r="F321" s="16">
        <v>62.5</v>
      </c>
      <c r="G321" s="35">
        <v>4.99</v>
      </c>
      <c r="H321" s="35">
        <v>112.5</v>
      </c>
      <c r="I321" s="16">
        <v>98.75</v>
      </c>
      <c r="J321" s="16">
        <v>98.75</v>
      </c>
      <c r="K321" s="16">
        <v>110</v>
      </c>
      <c r="L321" s="16">
        <v>4.99</v>
      </c>
      <c r="M321" s="16">
        <v>4.99</v>
      </c>
      <c r="N321" s="16">
        <v>4.99</v>
      </c>
      <c r="O321" s="16">
        <v>4.99</v>
      </c>
      <c r="P321" s="16">
        <v>4.99</v>
      </c>
      <c r="Q321" s="16">
        <v>12.47</v>
      </c>
      <c r="R321" s="16">
        <v>112.5</v>
      </c>
      <c r="S321" s="16">
        <v>12.47</v>
      </c>
      <c r="T321" s="16">
        <v>4.99</v>
      </c>
      <c r="U321" s="16">
        <v>8.1199999999999992</v>
      </c>
    </row>
    <row r="322" spans="1:21" s="11" customFormat="1" x14ac:dyDescent="0.25">
      <c r="A322" s="25" t="s">
        <v>64</v>
      </c>
      <c r="B322" s="32" t="s">
        <v>1</v>
      </c>
      <c r="C322" s="34" t="s">
        <v>65</v>
      </c>
      <c r="D322" s="26">
        <v>36415</v>
      </c>
      <c r="E322" s="16">
        <v>10</v>
      </c>
      <c r="F322" s="16">
        <v>5</v>
      </c>
      <c r="G322" s="35">
        <v>1.8</v>
      </c>
      <c r="H322" s="35">
        <v>9</v>
      </c>
      <c r="I322" s="16">
        <v>7.9</v>
      </c>
      <c r="J322" s="16">
        <v>7.9</v>
      </c>
      <c r="K322" s="16">
        <v>8.8000000000000007</v>
      </c>
      <c r="L322" s="16">
        <v>6.5</v>
      </c>
      <c r="M322" s="16">
        <v>6.5</v>
      </c>
      <c r="N322" s="16">
        <v>6.5</v>
      </c>
      <c r="O322" s="16">
        <v>6.5</v>
      </c>
      <c r="P322" s="16">
        <v>6.5</v>
      </c>
      <c r="Q322" s="16">
        <v>8.57</v>
      </c>
      <c r="R322" s="16">
        <v>9</v>
      </c>
      <c r="S322" s="16">
        <v>8.57</v>
      </c>
      <c r="T322" s="16">
        <v>2.85</v>
      </c>
      <c r="U322" s="16">
        <v>1.8</v>
      </c>
    </row>
    <row r="323" spans="1:21" s="11" customFormat="1" x14ac:dyDescent="0.25">
      <c r="A323" s="25"/>
      <c r="B323" s="32"/>
      <c r="C323" s="29" t="s">
        <v>296</v>
      </c>
      <c r="D323" s="26"/>
      <c r="E323" s="39">
        <f>SUM(E321:E322)</f>
        <v>135</v>
      </c>
      <c r="F323" s="39">
        <f t="shared" ref="F323" si="1121">SUM(F321:F322)</f>
        <v>67.5</v>
      </c>
      <c r="G323" s="39">
        <f t="shared" ref="G323" si="1122">SUM(G321:G322)</f>
        <v>6.79</v>
      </c>
      <c r="H323" s="39">
        <f t="shared" ref="H323" si="1123">SUM(H321:H322)</f>
        <v>121.5</v>
      </c>
      <c r="I323" s="39">
        <f t="shared" ref="I323" si="1124">SUM(I321:I322)</f>
        <v>106.65</v>
      </c>
      <c r="J323" s="39">
        <f t="shared" ref="J323" si="1125">SUM(J321:J322)</f>
        <v>106.65</v>
      </c>
      <c r="K323" s="39">
        <f t="shared" ref="K323" si="1126">SUM(K321:K322)</f>
        <v>118.8</v>
      </c>
      <c r="L323" s="39">
        <f t="shared" ref="L323" si="1127">SUM(L321:L322)</f>
        <v>11.49</v>
      </c>
      <c r="M323" s="39">
        <f t="shared" ref="M323" si="1128">SUM(M321:M322)</f>
        <v>11.49</v>
      </c>
      <c r="N323" s="39">
        <f t="shared" ref="N323" si="1129">SUM(N321:N322)</f>
        <v>11.49</v>
      </c>
      <c r="O323" s="39">
        <f t="shared" ref="O323" si="1130">SUM(O321:O322)</f>
        <v>11.49</v>
      </c>
      <c r="P323" s="39">
        <f t="shared" ref="P323" si="1131">SUM(P321:P322)</f>
        <v>11.49</v>
      </c>
      <c r="Q323" s="39">
        <f t="shared" ref="Q323" si="1132">SUM(Q321:Q322)</f>
        <v>21.04</v>
      </c>
      <c r="R323" s="39">
        <f t="shared" ref="R323" si="1133">SUM(R321:R322)</f>
        <v>121.5</v>
      </c>
      <c r="S323" s="39">
        <f t="shared" ref="S323" si="1134">SUM(S321:S322)</f>
        <v>21.04</v>
      </c>
      <c r="T323" s="39">
        <f t="shared" ref="T323" si="1135">SUM(T321:T322)</f>
        <v>7.84</v>
      </c>
      <c r="U323" s="39">
        <f t="shared" ref="U323" si="1136">SUM(U321:U322)</f>
        <v>9.92</v>
      </c>
    </row>
    <row r="324" spans="1:21" s="11" customFormat="1" x14ac:dyDescent="0.25">
      <c r="A324" s="25"/>
      <c r="B324" s="32"/>
      <c r="C324" s="34"/>
      <c r="D324" s="26"/>
      <c r="E324" s="16"/>
      <c r="F324" s="16"/>
      <c r="G324" s="35"/>
      <c r="H324" s="35"/>
      <c r="I324" s="16"/>
      <c r="J324" s="16"/>
      <c r="K324" s="16"/>
      <c r="L324" s="16"/>
      <c r="M324" s="16"/>
      <c r="N324" s="16"/>
      <c r="O324" s="16"/>
      <c r="P324" s="16"/>
      <c r="Q324" s="16"/>
      <c r="R324" s="16"/>
      <c r="S324" s="16"/>
      <c r="T324" s="16"/>
      <c r="U324" s="16"/>
    </row>
    <row r="325" spans="1:21" s="11" customFormat="1" x14ac:dyDescent="0.25">
      <c r="A325" s="27" t="s">
        <v>143</v>
      </c>
      <c r="B325" s="33" t="s">
        <v>1</v>
      </c>
      <c r="C325" s="29" t="s">
        <v>2</v>
      </c>
      <c r="D325" s="28">
        <v>84550</v>
      </c>
      <c r="E325" s="16">
        <v>62</v>
      </c>
      <c r="F325" s="16">
        <v>31</v>
      </c>
      <c r="G325" s="35">
        <v>1.81</v>
      </c>
      <c r="H325" s="35">
        <v>55.800000000000004</v>
      </c>
      <c r="I325" s="16">
        <v>48.980000000000004</v>
      </c>
      <c r="J325" s="16">
        <v>48.980000000000004</v>
      </c>
      <c r="K325" s="16">
        <v>54.56</v>
      </c>
      <c r="L325" s="16">
        <v>2.14</v>
      </c>
      <c r="M325" s="16">
        <v>2.14</v>
      </c>
      <c r="N325" s="16">
        <v>2.14</v>
      </c>
      <c r="O325" s="16">
        <v>2.14</v>
      </c>
      <c r="P325" s="16">
        <v>2.14</v>
      </c>
      <c r="Q325" s="16">
        <v>4.5199999999999996</v>
      </c>
      <c r="R325" s="16">
        <v>55.800000000000004</v>
      </c>
      <c r="S325" s="16">
        <v>4.5199999999999996</v>
      </c>
      <c r="T325" s="16">
        <v>1.81</v>
      </c>
      <c r="U325" s="16">
        <v>3.73</v>
      </c>
    </row>
    <row r="326" spans="1:21" s="11" customFormat="1" x14ac:dyDescent="0.25">
      <c r="A326" s="25" t="s">
        <v>64</v>
      </c>
      <c r="B326" s="32" t="s">
        <v>1</v>
      </c>
      <c r="C326" s="34" t="s">
        <v>65</v>
      </c>
      <c r="D326" s="26">
        <v>36415</v>
      </c>
      <c r="E326" s="16">
        <v>10</v>
      </c>
      <c r="F326" s="16">
        <v>5</v>
      </c>
      <c r="G326" s="35">
        <v>1.8</v>
      </c>
      <c r="H326" s="35">
        <v>9</v>
      </c>
      <c r="I326" s="16">
        <v>7.9</v>
      </c>
      <c r="J326" s="16">
        <v>7.9</v>
      </c>
      <c r="K326" s="16">
        <v>8.8000000000000007</v>
      </c>
      <c r="L326" s="16">
        <v>6.5</v>
      </c>
      <c r="M326" s="16">
        <v>6.5</v>
      </c>
      <c r="N326" s="16">
        <v>6.5</v>
      </c>
      <c r="O326" s="16">
        <v>6.5</v>
      </c>
      <c r="P326" s="16">
        <v>6.5</v>
      </c>
      <c r="Q326" s="16">
        <v>8.57</v>
      </c>
      <c r="R326" s="16">
        <v>9</v>
      </c>
      <c r="S326" s="16">
        <v>8.57</v>
      </c>
      <c r="T326" s="16">
        <v>2.85</v>
      </c>
      <c r="U326" s="16">
        <v>1.8</v>
      </c>
    </row>
    <row r="327" spans="1:21" s="11" customFormat="1" x14ac:dyDescent="0.25">
      <c r="A327" s="25"/>
      <c r="B327" s="32"/>
      <c r="C327" s="29" t="s">
        <v>296</v>
      </c>
      <c r="D327" s="26"/>
      <c r="E327" s="39">
        <f>SUM(E325:E326)</f>
        <v>72</v>
      </c>
      <c r="F327" s="39">
        <f t="shared" ref="F327" si="1137">SUM(F325:F326)</f>
        <v>36</v>
      </c>
      <c r="G327" s="39">
        <f t="shared" ref="G327" si="1138">SUM(G325:G326)</f>
        <v>3.6100000000000003</v>
      </c>
      <c r="H327" s="39">
        <f t="shared" ref="H327" si="1139">SUM(H325:H326)</f>
        <v>64.800000000000011</v>
      </c>
      <c r="I327" s="39">
        <f t="shared" ref="I327" si="1140">SUM(I325:I326)</f>
        <v>56.88</v>
      </c>
      <c r="J327" s="39">
        <f t="shared" ref="J327" si="1141">SUM(J325:J326)</f>
        <v>56.88</v>
      </c>
      <c r="K327" s="39">
        <f t="shared" ref="K327" si="1142">SUM(K325:K326)</f>
        <v>63.36</v>
      </c>
      <c r="L327" s="39">
        <f t="shared" ref="L327" si="1143">SUM(L325:L326)</f>
        <v>8.64</v>
      </c>
      <c r="M327" s="39">
        <f t="shared" ref="M327" si="1144">SUM(M325:M326)</f>
        <v>8.64</v>
      </c>
      <c r="N327" s="39">
        <f t="shared" ref="N327" si="1145">SUM(N325:N326)</f>
        <v>8.64</v>
      </c>
      <c r="O327" s="39">
        <f t="shared" ref="O327" si="1146">SUM(O325:O326)</f>
        <v>8.64</v>
      </c>
      <c r="P327" s="39">
        <f t="shared" ref="P327" si="1147">SUM(P325:P326)</f>
        <v>8.64</v>
      </c>
      <c r="Q327" s="39">
        <f t="shared" ref="Q327" si="1148">SUM(Q325:Q326)</f>
        <v>13.09</v>
      </c>
      <c r="R327" s="39">
        <f t="shared" ref="R327" si="1149">SUM(R325:R326)</f>
        <v>64.800000000000011</v>
      </c>
      <c r="S327" s="39">
        <f t="shared" ref="S327" si="1150">SUM(S325:S326)</f>
        <v>13.09</v>
      </c>
      <c r="T327" s="39">
        <f t="shared" ref="T327" si="1151">SUM(T325:T326)</f>
        <v>4.66</v>
      </c>
      <c r="U327" s="39">
        <f t="shared" ref="U327" si="1152">SUM(U325:U326)</f>
        <v>5.53</v>
      </c>
    </row>
    <row r="328" spans="1:21" s="11" customFormat="1" x14ac:dyDescent="0.25">
      <c r="A328" s="25"/>
      <c r="B328" s="32"/>
      <c r="C328" s="34"/>
      <c r="D328" s="26"/>
      <c r="E328" s="16"/>
      <c r="F328" s="16"/>
      <c r="G328" s="35"/>
      <c r="H328" s="35"/>
      <c r="I328" s="16"/>
      <c r="J328" s="16"/>
      <c r="K328" s="16"/>
      <c r="L328" s="16"/>
      <c r="M328" s="16"/>
      <c r="N328" s="16"/>
      <c r="O328" s="16"/>
      <c r="P328" s="16"/>
      <c r="Q328" s="16"/>
      <c r="R328" s="16"/>
      <c r="S328" s="16"/>
      <c r="T328" s="16"/>
      <c r="U328" s="16"/>
    </row>
    <row r="329" spans="1:21" s="11" customFormat="1" x14ac:dyDescent="0.25">
      <c r="A329" s="27" t="s">
        <v>144</v>
      </c>
      <c r="B329" s="33" t="s">
        <v>1</v>
      </c>
      <c r="C329" s="29" t="s">
        <v>2</v>
      </c>
      <c r="D329" s="28">
        <v>84681</v>
      </c>
      <c r="E329" s="16">
        <v>258</v>
      </c>
      <c r="F329" s="16">
        <v>129</v>
      </c>
      <c r="G329" s="35">
        <v>8.32</v>
      </c>
      <c r="H329" s="35">
        <v>232.20000000000002</v>
      </c>
      <c r="I329" s="16">
        <v>203.82000000000002</v>
      </c>
      <c r="J329" s="16">
        <v>203.82000000000002</v>
      </c>
      <c r="K329" s="16">
        <v>227.04</v>
      </c>
      <c r="L329" s="16">
        <v>10.28</v>
      </c>
      <c r="M329" s="16">
        <v>10.28</v>
      </c>
      <c r="N329" s="16">
        <v>10.28</v>
      </c>
      <c r="O329" s="16">
        <v>10.28</v>
      </c>
      <c r="P329" s="16">
        <v>10.28</v>
      </c>
      <c r="Q329" s="16">
        <v>20.81</v>
      </c>
      <c r="R329" s="16">
        <v>232.20000000000002</v>
      </c>
      <c r="S329" s="16">
        <v>20.81</v>
      </c>
      <c r="T329" s="16">
        <v>8.32</v>
      </c>
      <c r="U329" s="16">
        <v>17.170000000000002</v>
      </c>
    </row>
    <row r="330" spans="1:21" s="11" customFormat="1" x14ac:dyDescent="0.25">
      <c r="A330" s="25" t="s">
        <v>64</v>
      </c>
      <c r="B330" s="32" t="s">
        <v>1</v>
      </c>
      <c r="C330" s="34" t="s">
        <v>65</v>
      </c>
      <c r="D330" s="26">
        <v>36415</v>
      </c>
      <c r="E330" s="16">
        <v>10</v>
      </c>
      <c r="F330" s="16">
        <v>5</v>
      </c>
      <c r="G330" s="35">
        <v>1.8</v>
      </c>
      <c r="H330" s="35">
        <v>9</v>
      </c>
      <c r="I330" s="16">
        <v>7.9</v>
      </c>
      <c r="J330" s="16">
        <v>7.9</v>
      </c>
      <c r="K330" s="16">
        <v>8.8000000000000007</v>
      </c>
      <c r="L330" s="16">
        <v>6.5</v>
      </c>
      <c r="M330" s="16">
        <v>6.5</v>
      </c>
      <c r="N330" s="16">
        <v>6.5</v>
      </c>
      <c r="O330" s="16">
        <v>6.5</v>
      </c>
      <c r="P330" s="16">
        <v>6.5</v>
      </c>
      <c r="Q330" s="16">
        <v>8.57</v>
      </c>
      <c r="R330" s="16">
        <v>9</v>
      </c>
      <c r="S330" s="16">
        <v>8.57</v>
      </c>
      <c r="T330" s="16">
        <v>2.85</v>
      </c>
      <c r="U330" s="16">
        <v>1.8</v>
      </c>
    </row>
    <row r="331" spans="1:21" s="11" customFormat="1" x14ac:dyDescent="0.25">
      <c r="A331" s="25"/>
      <c r="B331" s="32"/>
      <c r="C331" s="29" t="s">
        <v>296</v>
      </c>
      <c r="D331" s="26"/>
      <c r="E331" s="39">
        <f>SUM(E329:E330)</f>
        <v>268</v>
      </c>
      <c r="F331" s="39">
        <f t="shared" ref="F331" si="1153">SUM(F329:F330)</f>
        <v>134</v>
      </c>
      <c r="G331" s="39">
        <f t="shared" ref="G331" si="1154">SUM(G329:G330)</f>
        <v>10.120000000000001</v>
      </c>
      <c r="H331" s="39">
        <f t="shared" ref="H331" si="1155">SUM(H329:H330)</f>
        <v>241.20000000000002</v>
      </c>
      <c r="I331" s="39">
        <f t="shared" ref="I331" si="1156">SUM(I329:I330)</f>
        <v>211.72000000000003</v>
      </c>
      <c r="J331" s="39">
        <f t="shared" ref="J331" si="1157">SUM(J329:J330)</f>
        <v>211.72000000000003</v>
      </c>
      <c r="K331" s="39">
        <f t="shared" ref="K331" si="1158">SUM(K329:K330)</f>
        <v>235.84</v>
      </c>
      <c r="L331" s="39">
        <f t="shared" ref="L331" si="1159">SUM(L329:L330)</f>
        <v>16.78</v>
      </c>
      <c r="M331" s="39">
        <f t="shared" ref="M331" si="1160">SUM(M329:M330)</f>
        <v>16.78</v>
      </c>
      <c r="N331" s="39">
        <f t="shared" ref="N331" si="1161">SUM(N329:N330)</f>
        <v>16.78</v>
      </c>
      <c r="O331" s="39">
        <f t="shared" ref="O331" si="1162">SUM(O329:O330)</f>
        <v>16.78</v>
      </c>
      <c r="P331" s="39">
        <f t="shared" ref="P331" si="1163">SUM(P329:P330)</f>
        <v>16.78</v>
      </c>
      <c r="Q331" s="39">
        <f t="shared" ref="Q331" si="1164">SUM(Q329:Q330)</f>
        <v>29.38</v>
      </c>
      <c r="R331" s="39">
        <f t="shared" ref="R331" si="1165">SUM(R329:R330)</f>
        <v>241.20000000000002</v>
      </c>
      <c r="S331" s="39">
        <f t="shared" ref="S331" si="1166">SUM(S329:S330)</f>
        <v>29.38</v>
      </c>
      <c r="T331" s="39">
        <f t="shared" ref="T331" si="1167">SUM(T329:T330)</f>
        <v>11.17</v>
      </c>
      <c r="U331" s="39">
        <f t="shared" ref="U331" si="1168">SUM(U329:U330)</f>
        <v>18.970000000000002</v>
      </c>
    </row>
    <row r="332" spans="1:21" s="11" customFormat="1" x14ac:dyDescent="0.25">
      <c r="A332" s="25"/>
      <c r="B332" s="32"/>
      <c r="C332" s="34"/>
      <c r="D332" s="26"/>
      <c r="E332" s="16"/>
      <c r="F332" s="16"/>
      <c r="G332" s="35"/>
      <c r="H332" s="35"/>
      <c r="I332" s="16"/>
      <c r="J332" s="16"/>
      <c r="K332" s="16"/>
      <c r="L332" s="16"/>
      <c r="M332" s="16"/>
      <c r="N332" s="16"/>
      <c r="O332" s="16"/>
      <c r="P332" s="16"/>
      <c r="Q332" s="16"/>
      <c r="R332" s="16"/>
      <c r="S332" s="16"/>
      <c r="T332" s="16"/>
      <c r="U332" s="16"/>
    </row>
    <row r="333" spans="1:21" s="11" customFormat="1" x14ac:dyDescent="0.25">
      <c r="A333" s="27" t="s">
        <v>145</v>
      </c>
      <c r="B333" s="33" t="s">
        <v>1</v>
      </c>
      <c r="C333" s="29" t="s">
        <v>2</v>
      </c>
      <c r="D333" s="28">
        <v>84702</v>
      </c>
      <c r="E333" s="16">
        <v>188</v>
      </c>
      <c r="F333" s="16">
        <v>94</v>
      </c>
      <c r="G333" s="35">
        <v>6.02</v>
      </c>
      <c r="H333" s="35">
        <v>169.20000000000002</v>
      </c>
      <c r="I333" s="16">
        <v>148.52000000000001</v>
      </c>
      <c r="J333" s="16">
        <v>148.52000000000001</v>
      </c>
      <c r="K333" s="16">
        <v>165.44</v>
      </c>
      <c r="L333" s="16">
        <v>7.44</v>
      </c>
      <c r="M333" s="16">
        <v>7.44</v>
      </c>
      <c r="N333" s="16">
        <v>7.44</v>
      </c>
      <c r="O333" s="16">
        <v>7.44</v>
      </c>
      <c r="P333" s="16">
        <v>7.44</v>
      </c>
      <c r="Q333" s="16">
        <v>15.05</v>
      </c>
      <c r="R333" s="16">
        <v>169.20000000000002</v>
      </c>
      <c r="S333" s="16">
        <v>15.05</v>
      </c>
      <c r="T333" s="16">
        <v>6.02</v>
      </c>
      <c r="U333" s="16">
        <v>12.42</v>
      </c>
    </row>
    <row r="334" spans="1:21" s="11" customFormat="1" x14ac:dyDescent="0.25">
      <c r="A334" s="25" t="s">
        <v>64</v>
      </c>
      <c r="B334" s="32" t="s">
        <v>1</v>
      </c>
      <c r="C334" s="34" t="s">
        <v>65</v>
      </c>
      <c r="D334" s="26">
        <v>36415</v>
      </c>
      <c r="E334" s="16">
        <v>10</v>
      </c>
      <c r="F334" s="16">
        <v>5</v>
      </c>
      <c r="G334" s="35">
        <v>1.8</v>
      </c>
      <c r="H334" s="35">
        <v>9</v>
      </c>
      <c r="I334" s="16">
        <v>7.9</v>
      </c>
      <c r="J334" s="16">
        <v>7.9</v>
      </c>
      <c r="K334" s="16">
        <v>8.8000000000000007</v>
      </c>
      <c r="L334" s="16">
        <v>6.5</v>
      </c>
      <c r="M334" s="16">
        <v>6.5</v>
      </c>
      <c r="N334" s="16">
        <v>6.5</v>
      </c>
      <c r="O334" s="16">
        <v>6.5</v>
      </c>
      <c r="P334" s="16">
        <v>6.5</v>
      </c>
      <c r="Q334" s="16">
        <v>8.57</v>
      </c>
      <c r="R334" s="16">
        <v>9</v>
      </c>
      <c r="S334" s="16">
        <v>8.57</v>
      </c>
      <c r="T334" s="16">
        <v>2.85</v>
      </c>
      <c r="U334" s="16">
        <v>1.8</v>
      </c>
    </row>
    <row r="335" spans="1:21" s="11" customFormat="1" x14ac:dyDescent="0.25">
      <c r="A335" s="25"/>
      <c r="B335" s="32"/>
      <c r="C335" s="29" t="s">
        <v>296</v>
      </c>
      <c r="D335" s="26"/>
      <c r="E335" s="39">
        <f>SUM(E333:E334)</f>
        <v>198</v>
      </c>
      <c r="F335" s="39">
        <f t="shared" ref="F335" si="1169">SUM(F333:F334)</f>
        <v>99</v>
      </c>
      <c r="G335" s="39">
        <f t="shared" ref="G335" si="1170">SUM(G333:G334)</f>
        <v>7.8199999999999994</v>
      </c>
      <c r="H335" s="39">
        <f t="shared" ref="H335" si="1171">SUM(H333:H334)</f>
        <v>178.20000000000002</v>
      </c>
      <c r="I335" s="39">
        <f t="shared" ref="I335" si="1172">SUM(I333:I334)</f>
        <v>156.42000000000002</v>
      </c>
      <c r="J335" s="39">
        <f t="shared" ref="J335" si="1173">SUM(J333:J334)</f>
        <v>156.42000000000002</v>
      </c>
      <c r="K335" s="39">
        <f t="shared" ref="K335" si="1174">SUM(K333:K334)</f>
        <v>174.24</v>
      </c>
      <c r="L335" s="39">
        <f t="shared" ref="L335" si="1175">SUM(L333:L334)</f>
        <v>13.940000000000001</v>
      </c>
      <c r="M335" s="39">
        <f t="shared" ref="M335" si="1176">SUM(M333:M334)</f>
        <v>13.940000000000001</v>
      </c>
      <c r="N335" s="39">
        <f t="shared" ref="N335" si="1177">SUM(N333:N334)</f>
        <v>13.940000000000001</v>
      </c>
      <c r="O335" s="39">
        <f t="shared" ref="O335" si="1178">SUM(O333:O334)</f>
        <v>13.940000000000001</v>
      </c>
      <c r="P335" s="39">
        <f t="shared" ref="P335" si="1179">SUM(P333:P334)</f>
        <v>13.940000000000001</v>
      </c>
      <c r="Q335" s="39">
        <f t="shared" ref="Q335" si="1180">SUM(Q333:Q334)</f>
        <v>23.62</v>
      </c>
      <c r="R335" s="39">
        <f t="shared" ref="R335" si="1181">SUM(R333:R334)</f>
        <v>178.20000000000002</v>
      </c>
      <c r="S335" s="39">
        <f t="shared" ref="S335" si="1182">SUM(S333:S334)</f>
        <v>23.62</v>
      </c>
      <c r="T335" s="39">
        <f t="shared" ref="T335" si="1183">SUM(T333:T334)</f>
        <v>8.8699999999999992</v>
      </c>
      <c r="U335" s="39">
        <f t="shared" ref="U335" si="1184">SUM(U333:U334)</f>
        <v>14.22</v>
      </c>
    </row>
    <row r="336" spans="1:21" s="11" customFormat="1" x14ac:dyDescent="0.25">
      <c r="A336" s="25"/>
      <c r="B336" s="32"/>
      <c r="C336" s="34"/>
      <c r="D336" s="26"/>
      <c r="E336" s="16"/>
      <c r="F336" s="16"/>
      <c r="G336" s="35"/>
      <c r="H336" s="35"/>
      <c r="I336" s="16"/>
      <c r="J336" s="16"/>
      <c r="K336" s="16"/>
      <c r="L336" s="16"/>
      <c r="M336" s="16"/>
      <c r="N336" s="16"/>
      <c r="O336" s="16"/>
      <c r="P336" s="16"/>
      <c r="Q336" s="16"/>
      <c r="R336" s="16"/>
      <c r="S336" s="16"/>
      <c r="T336" s="16"/>
      <c r="U336" s="16"/>
    </row>
    <row r="337" spans="1:21" s="11" customFormat="1" x14ac:dyDescent="0.25">
      <c r="A337" s="27" t="s">
        <v>146</v>
      </c>
      <c r="B337" s="33" t="s">
        <v>1</v>
      </c>
      <c r="C337" s="29" t="s">
        <v>2</v>
      </c>
      <c r="D337" s="28">
        <v>85007</v>
      </c>
      <c r="E337" s="16">
        <v>47</v>
      </c>
      <c r="F337" s="16">
        <v>23.5</v>
      </c>
      <c r="G337" s="35">
        <v>1.52</v>
      </c>
      <c r="H337" s="35">
        <v>42.300000000000004</v>
      </c>
      <c r="I337" s="16">
        <v>37.130000000000003</v>
      </c>
      <c r="J337" s="16">
        <v>37.130000000000003</v>
      </c>
      <c r="K337" s="16">
        <v>41.36</v>
      </c>
      <c r="L337" s="16">
        <v>1.7</v>
      </c>
      <c r="M337" s="16">
        <v>1.7</v>
      </c>
      <c r="N337" s="16">
        <v>1.7</v>
      </c>
      <c r="O337" s="16">
        <v>1.7</v>
      </c>
      <c r="P337" s="16">
        <v>1.7</v>
      </c>
      <c r="Q337" s="16">
        <v>3.8</v>
      </c>
      <c r="R337" s="16">
        <v>42.300000000000004</v>
      </c>
      <c r="S337" s="16">
        <v>3.8</v>
      </c>
      <c r="T337" s="16">
        <v>1.52</v>
      </c>
      <c r="U337" s="16">
        <v>2.84</v>
      </c>
    </row>
    <row r="338" spans="1:21" s="11" customFormat="1" x14ac:dyDescent="0.25">
      <c r="A338" s="25" t="s">
        <v>64</v>
      </c>
      <c r="B338" s="32" t="s">
        <v>1</v>
      </c>
      <c r="C338" s="34" t="s">
        <v>65</v>
      </c>
      <c r="D338" s="26">
        <v>36415</v>
      </c>
      <c r="E338" s="16">
        <v>10</v>
      </c>
      <c r="F338" s="16">
        <v>5</v>
      </c>
      <c r="G338" s="35">
        <v>1.8</v>
      </c>
      <c r="H338" s="35">
        <v>9</v>
      </c>
      <c r="I338" s="16">
        <v>7.9</v>
      </c>
      <c r="J338" s="16">
        <v>7.9</v>
      </c>
      <c r="K338" s="16">
        <v>8.8000000000000007</v>
      </c>
      <c r="L338" s="16">
        <v>6.5</v>
      </c>
      <c r="M338" s="16">
        <v>6.5</v>
      </c>
      <c r="N338" s="16">
        <v>6.5</v>
      </c>
      <c r="O338" s="16">
        <v>6.5</v>
      </c>
      <c r="P338" s="16">
        <v>6.5</v>
      </c>
      <c r="Q338" s="16">
        <v>8.57</v>
      </c>
      <c r="R338" s="16">
        <v>9</v>
      </c>
      <c r="S338" s="16">
        <v>8.57</v>
      </c>
      <c r="T338" s="16">
        <v>2.85</v>
      </c>
      <c r="U338" s="16">
        <v>1.8</v>
      </c>
    </row>
    <row r="339" spans="1:21" s="11" customFormat="1" x14ac:dyDescent="0.25">
      <c r="A339" s="25"/>
      <c r="B339" s="32"/>
      <c r="C339" s="29" t="s">
        <v>296</v>
      </c>
      <c r="D339" s="26"/>
      <c r="E339" s="39">
        <f>SUM(E337:E338)</f>
        <v>57</v>
      </c>
      <c r="F339" s="39">
        <f t="shared" ref="F339" si="1185">SUM(F337:F338)</f>
        <v>28.5</v>
      </c>
      <c r="G339" s="39">
        <f t="shared" ref="G339" si="1186">SUM(G337:G338)</f>
        <v>3.3200000000000003</v>
      </c>
      <c r="H339" s="39">
        <f t="shared" ref="H339" si="1187">SUM(H337:H338)</f>
        <v>51.300000000000004</v>
      </c>
      <c r="I339" s="39">
        <f t="shared" ref="I339" si="1188">SUM(I337:I338)</f>
        <v>45.03</v>
      </c>
      <c r="J339" s="39">
        <f t="shared" ref="J339" si="1189">SUM(J337:J338)</f>
        <v>45.03</v>
      </c>
      <c r="K339" s="39">
        <f t="shared" ref="K339" si="1190">SUM(K337:K338)</f>
        <v>50.16</v>
      </c>
      <c r="L339" s="39">
        <f t="shared" ref="L339" si="1191">SUM(L337:L338)</f>
        <v>8.1999999999999993</v>
      </c>
      <c r="M339" s="39">
        <f t="shared" ref="M339" si="1192">SUM(M337:M338)</f>
        <v>8.1999999999999993</v>
      </c>
      <c r="N339" s="39">
        <f t="shared" ref="N339" si="1193">SUM(N337:N338)</f>
        <v>8.1999999999999993</v>
      </c>
      <c r="O339" s="39">
        <f t="shared" ref="O339" si="1194">SUM(O337:O338)</f>
        <v>8.1999999999999993</v>
      </c>
      <c r="P339" s="39">
        <f t="shared" ref="P339" si="1195">SUM(P337:P338)</f>
        <v>8.1999999999999993</v>
      </c>
      <c r="Q339" s="39">
        <f t="shared" ref="Q339" si="1196">SUM(Q337:Q338)</f>
        <v>12.370000000000001</v>
      </c>
      <c r="R339" s="39">
        <f t="shared" ref="R339" si="1197">SUM(R337:R338)</f>
        <v>51.300000000000004</v>
      </c>
      <c r="S339" s="39">
        <f t="shared" ref="S339" si="1198">SUM(S337:S338)</f>
        <v>12.370000000000001</v>
      </c>
      <c r="T339" s="39">
        <f t="shared" ref="T339" si="1199">SUM(T337:T338)</f>
        <v>4.37</v>
      </c>
      <c r="U339" s="39">
        <f t="shared" ref="U339" si="1200">SUM(U337:U338)</f>
        <v>4.6399999999999997</v>
      </c>
    </row>
    <row r="340" spans="1:21" s="11" customFormat="1" x14ac:dyDescent="0.25">
      <c r="A340" s="25"/>
      <c r="B340" s="32"/>
      <c r="C340" s="34"/>
      <c r="D340" s="26"/>
      <c r="E340" s="16"/>
      <c r="F340" s="16"/>
      <c r="G340" s="35"/>
      <c r="H340" s="35"/>
      <c r="I340" s="16"/>
      <c r="J340" s="16"/>
      <c r="K340" s="16"/>
      <c r="L340" s="16"/>
      <c r="M340" s="16"/>
      <c r="N340" s="16"/>
      <c r="O340" s="16"/>
      <c r="P340" s="16"/>
      <c r="Q340" s="16"/>
      <c r="R340" s="16"/>
      <c r="S340" s="16"/>
      <c r="T340" s="16"/>
      <c r="U340" s="16"/>
    </row>
    <row r="341" spans="1:21" s="11" customFormat="1" x14ac:dyDescent="0.25">
      <c r="A341" s="27" t="s">
        <v>147</v>
      </c>
      <c r="B341" s="33" t="s">
        <v>1</v>
      </c>
      <c r="C341" s="29" t="s">
        <v>2</v>
      </c>
      <c r="D341" s="28">
        <v>85014</v>
      </c>
      <c r="E341" s="16">
        <v>35</v>
      </c>
      <c r="F341" s="16">
        <v>17.5</v>
      </c>
      <c r="G341" s="35">
        <v>0.95</v>
      </c>
      <c r="H341" s="35">
        <v>31.5</v>
      </c>
      <c r="I341" s="16">
        <v>27.650000000000002</v>
      </c>
      <c r="J341" s="16">
        <v>27.650000000000002</v>
      </c>
      <c r="K341" s="16">
        <v>30.8</v>
      </c>
      <c r="L341" s="16">
        <v>1.1200000000000001</v>
      </c>
      <c r="M341" s="16">
        <v>1.1200000000000001</v>
      </c>
      <c r="N341" s="16">
        <v>1.1200000000000001</v>
      </c>
      <c r="O341" s="16">
        <v>1.1200000000000001</v>
      </c>
      <c r="P341" s="16">
        <v>1.1200000000000001</v>
      </c>
      <c r="Q341" s="16">
        <v>2.37</v>
      </c>
      <c r="R341" s="16">
        <v>31.5</v>
      </c>
      <c r="S341" s="16">
        <v>2.37</v>
      </c>
      <c r="T341" s="16">
        <v>0.95</v>
      </c>
      <c r="U341" s="16">
        <v>1.96</v>
      </c>
    </row>
    <row r="342" spans="1:21" s="11" customFormat="1" x14ac:dyDescent="0.25">
      <c r="A342" s="25" t="s">
        <v>64</v>
      </c>
      <c r="B342" s="32" t="s">
        <v>1</v>
      </c>
      <c r="C342" s="34" t="s">
        <v>65</v>
      </c>
      <c r="D342" s="26">
        <v>36415</v>
      </c>
      <c r="E342" s="16">
        <v>10</v>
      </c>
      <c r="F342" s="16">
        <v>5</v>
      </c>
      <c r="G342" s="35">
        <v>1.8</v>
      </c>
      <c r="H342" s="35">
        <v>9</v>
      </c>
      <c r="I342" s="16">
        <v>7.9</v>
      </c>
      <c r="J342" s="16">
        <v>7.9</v>
      </c>
      <c r="K342" s="16">
        <v>8.8000000000000007</v>
      </c>
      <c r="L342" s="16">
        <v>6.5</v>
      </c>
      <c r="M342" s="16">
        <v>6.5</v>
      </c>
      <c r="N342" s="16">
        <v>6.5</v>
      </c>
      <c r="O342" s="16">
        <v>6.5</v>
      </c>
      <c r="P342" s="16">
        <v>6.5</v>
      </c>
      <c r="Q342" s="16">
        <v>8.57</v>
      </c>
      <c r="R342" s="16">
        <v>9</v>
      </c>
      <c r="S342" s="16">
        <v>8.57</v>
      </c>
      <c r="T342" s="16">
        <v>2.85</v>
      </c>
      <c r="U342" s="16">
        <v>1.8</v>
      </c>
    </row>
    <row r="343" spans="1:21" s="11" customFormat="1" x14ac:dyDescent="0.25">
      <c r="A343" s="25"/>
      <c r="B343" s="32"/>
      <c r="C343" s="29" t="s">
        <v>296</v>
      </c>
      <c r="D343" s="26"/>
      <c r="E343" s="39">
        <f>SUM(E341:E342)</f>
        <v>45</v>
      </c>
      <c r="F343" s="39">
        <f t="shared" ref="F343" si="1201">SUM(F341:F342)</f>
        <v>22.5</v>
      </c>
      <c r="G343" s="39">
        <f t="shared" ref="G343" si="1202">SUM(G341:G342)</f>
        <v>2.75</v>
      </c>
      <c r="H343" s="39">
        <f t="shared" ref="H343" si="1203">SUM(H341:H342)</f>
        <v>40.5</v>
      </c>
      <c r="I343" s="39">
        <f t="shared" ref="I343" si="1204">SUM(I341:I342)</f>
        <v>35.550000000000004</v>
      </c>
      <c r="J343" s="39">
        <f t="shared" ref="J343" si="1205">SUM(J341:J342)</f>
        <v>35.550000000000004</v>
      </c>
      <c r="K343" s="39">
        <f t="shared" ref="K343" si="1206">SUM(K341:K342)</f>
        <v>39.6</v>
      </c>
      <c r="L343" s="39">
        <f t="shared" ref="L343" si="1207">SUM(L341:L342)</f>
        <v>7.62</v>
      </c>
      <c r="M343" s="39">
        <f t="shared" ref="M343" si="1208">SUM(M341:M342)</f>
        <v>7.62</v>
      </c>
      <c r="N343" s="39">
        <f t="shared" ref="N343" si="1209">SUM(N341:N342)</f>
        <v>7.62</v>
      </c>
      <c r="O343" s="39">
        <f t="shared" ref="O343" si="1210">SUM(O341:O342)</f>
        <v>7.62</v>
      </c>
      <c r="P343" s="39">
        <f t="shared" ref="P343" si="1211">SUM(P341:P342)</f>
        <v>7.62</v>
      </c>
      <c r="Q343" s="39">
        <f t="shared" ref="Q343" si="1212">SUM(Q341:Q342)</f>
        <v>10.940000000000001</v>
      </c>
      <c r="R343" s="39">
        <f t="shared" ref="R343" si="1213">SUM(R341:R342)</f>
        <v>40.5</v>
      </c>
      <c r="S343" s="39">
        <f t="shared" ref="S343" si="1214">SUM(S341:S342)</f>
        <v>10.940000000000001</v>
      </c>
      <c r="T343" s="39">
        <f t="shared" ref="T343" si="1215">SUM(T341:T342)</f>
        <v>3.8</v>
      </c>
      <c r="U343" s="39">
        <f t="shared" ref="U343" si="1216">SUM(U341:U342)</f>
        <v>3.76</v>
      </c>
    </row>
    <row r="344" spans="1:21" s="11" customFormat="1" x14ac:dyDescent="0.25">
      <c r="A344" s="25"/>
      <c r="B344" s="32"/>
      <c r="C344" s="34"/>
      <c r="D344" s="26"/>
      <c r="E344" s="16"/>
      <c r="F344" s="16"/>
      <c r="G344" s="35"/>
      <c r="H344" s="35"/>
      <c r="I344" s="16"/>
      <c r="J344" s="16"/>
      <c r="K344" s="16"/>
      <c r="L344" s="16"/>
      <c r="M344" s="16"/>
      <c r="N344" s="16"/>
      <c r="O344" s="16"/>
      <c r="P344" s="16"/>
      <c r="Q344" s="16"/>
      <c r="R344" s="16"/>
      <c r="S344" s="16"/>
      <c r="T344" s="16"/>
      <c r="U344" s="16"/>
    </row>
    <row r="345" spans="1:21" s="11" customFormat="1" x14ac:dyDescent="0.25">
      <c r="A345" s="27" t="s">
        <v>148</v>
      </c>
      <c r="B345" s="33" t="s">
        <v>1</v>
      </c>
      <c r="C345" s="29" t="s">
        <v>2</v>
      </c>
      <c r="D345" s="28">
        <v>85018</v>
      </c>
      <c r="E345" s="16">
        <v>35</v>
      </c>
      <c r="F345" s="16">
        <v>17.5</v>
      </c>
      <c r="G345" s="35">
        <v>0.95</v>
      </c>
      <c r="H345" s="35">
        <v>31.5</v>
      </c>
      <c r="I345" s="16">
        <v>27.650000000000002</v>
      </c>
      <c r="J345" s="16">
        <v>27.650000000000002</v>
      </c>
      <c r="K345" s="16">
        <v>30.8</v>
      </c>
      <c r="L345" s="16">
        <v>2.98</v>
      </c>
      <c r="M345" s="16">
        <v>2.98</v>
      </c>
      <c r="N345" s="16">
        <v>2.98</v>
      </c>
      <c r="O345" s="16">
        <v>2.98</v>
      </c>
      <c r="P345" s="16">
        <v>2.98</v>
      </c>
      <c r="Q345" s="16">
        <v>2.37</v>
      </c>
      <c r="R345" s="16">
        <v>31.5</v>
      </c>
      <c r="S345" s="16">
        <v>2.37</v>
      </c>
      <c r="T345" s="16">
        <v>0.95</v>
      </c>
      <c r="U345" s="16">
        <v>1.96</v>
      </c>
    </row>
    <row r="346" spans="1:21" s="11" customFormat="1" x14ac:dyDescent="0.25">
      <c r="A346" s="25" t="s">
        <v>64</v>
      </c>
      <c r="B346" s="32" t="s">
        <v>1</v>
      </c>
      <c r="C346" s="34" t="s">
        <v>65</v>
      </c>
      <c r="D346" s="26">
        <v>36415</v>
      </c>
      <c r="E346" s="16">
        <v>10</v>
      </c>
      <c r="F346" s="16">
        <v>5</v>
      </c>
      <c r="G346" s="35">
        <v>1.8</v>
      </c>
      <c r="H346" s="35">
        <v>9</v>
      </c>
      <c r="I346" s="16">
        <v>7.9</v>
      </c>
      <c r="J346" s="16">
        <v>7.9</v>
      </c>
      <c r="K346" s="16">
        <v>8.8000000000000007</v>
      </c>
      <c r="L346" s="16">
        <v>6.5</v>
      </c>
      <c r="M346" s="16">
        <v>6.5</v>
      </c>
      <c r="N346" s="16">
        <v>6.5</v>
      </c>
      <c r="O346" s="16">
        <v>6.5</v>
      </c>
      <c r="P346" s="16">
        <v>6.5</v>
      </c>
      <c r="Q346" s="16">
        <v>8.57</v>
      </c>
      <c r="R346" s="16">
        <v>9</v>
      </c>
      <c r="S346" s="16">
        <v>8.57</v>
      </c>
      <c r="T346" s="16">
        <v>2.85</v>
      </c>
      <c r="U346" s="16">
        <v>1.8</v>
      </c>
    </row>
    <row r="347" spans="1:21" s="11" customFormat="1" x14ac:dyDescent="0.25">
      <c r="A347" s="25"/>
      <c r="B347" s="32"/>
      <c r="C347" s="29" t="s">
        <v>296</v>
      </c>
      <c r="D347" s="26"/>
      <c r="E347" s="39">
        <f>SUM(E345:E346)</f>
        <v>45</v>
      </c>
      <c r="F347" s="39">
        <f t="shared" ref="F347" si="1217">SUM(F345:F346)</f>
        <v>22.5</v>
      </c>
      <c r="G347" s="39">
        <f t="shared" ref="G347" si="1218">SUM(G345:G346)</f>
        <v>2.75</v>
      </c>
      <c r="H347" s="39">
        <f t="shared" ref="H347" si="1219">SUM(H345:H346)</f>
        <v>40.5</v>
      </c>
      <c r="I347" s="39">
        <f t="shared" ref="I347" si="1220">SUM(I345:I346)</f>
        <v>35.550000000000004</v>
      </c>
      <c r="J347" s="39">
        <f t="shared" ref="J347" si="1221">SUM(J345:J346)</f>
        <v>35.550000000000004</v>
      </c>
      <c r="K347" s="39">
        <f t="shared" ref="K347" si="1222">SUM(K345:K346)</f>
        <v>39.6</v>
      </c>
      <c r="L347" s="39">
        <f t="shared" ref="L347" si="1223">SUM(L345:L346)</f>
        <v>9.48</v>
      </c>
      <c r="M347" s="39">
        <f t="shared" ref="M347" si="1224">SUM(M345:M346)</f>
        <v>9.48</v>
      </c>
      <c r="N347" s="39">
        <f t="shared" ref="N347" si="1225">SUM(N345:N346)</f>
        <v>9.48</v>
      </c>
      <c r="O347" s="39">
        <f t="shared" ref="O347" si="1226">SUM(O345:O346)</f>
        <v>9.48</v>
      </c>
      <c r="P347" s="39">
        <f t="shared" ref="P347" si="1227">SUM(P345:P346)</f>
        <v>9.48</v>
      </c>
      <c r="Q347" s="39">
        <f t="shared" ref="Q347" si="1228">SUM(Q345:Q346)</f>
        <v>10.940000000000001</v>
      </c>
      <c r="R347" s="39">
        <f t="shared" ref="R347" si="1229">SUM(R345:R346)</f>
        <v>40.5</v>
      </c>
      <c r="S347" s="39">
        <f t="shared" ref="S347" si="1230">SUM(S345:S346)</f>
        <v>10.940000000000001</v>
      </c>
      <c r="T347" s="39">
        <f t="shared" ref="T347" si="1231">SUM(T345:T346)</f>
        <v>3.8</v>
      </c>
      <c r="U347" s="39">
        <f t="shared" ref="U347" si="1232">SUM(U345:U346)</f>
        <v>3.76</v>
      </c>
    </row>
    <row r="348" spans="1:21" s="11" customFormat="1" x14ac:dyDescent="0.25">
      <c r="A348" s="25"/>
      <c r="B348" s="32"/>
      <c r="C348" s="34"/>
      <c r="D348" s="26"/>
      <c r="E348" s="16"/>
      <c r="F348" s="16"/>
      <c r="G348" s="35"/>
      <c r="H348" s="35"/>
      <c r="I348" s="16"/>
      <c r="J348" s="16"/>
      <c r="K348" s="16"/>
      <c r="L348" s="16"/>
      <c r="M348" s="16"/>
      <c r="N348" s="16"/>
      <c r="O348" s="16"/>
      <c r="P348" s="16"/>
      <c r="Q348" s="16"/>
      <c r="R348" s="16"/>
      <c r="S348" s="16"/>
      <c r="T348" s="16"/>
      <c r="U348" s="16"/>
    </row>
    <row r="349" spans="1:21" s="11" customFormat="1" x14ac:dyDescent="0.25">
      <c r="A349" s="27" t="s">
        <v>149</v>
      </c>
      <c r="B349" s="33" t="s">
        <v>1</v>
      </c>
      <c r="C349" s="29" t="s">
        <v>2</v>
      </c>
      <c r="D349" s="28">
        <v>85045</v>
      </c>
      <c r="E349" s="16">
        <v>59</v>
      </c>
      <c r="F349" s="16">
        <v>29.5</v>
      </c>
      <c r="G349" s="35">
        <v>1.6</v>
      </c>
      <c r="H349" s="35">
        <v>53.1</v>
      </c>
      <c r="I349" s="16">
        <v>46.61</v>
      </c>
      <c r="J349" s="16">
        <v>46.61</v>
      </c>
      <c r="K349" s="16">
        <v>51.92</v>
      </c>
      <c r="L349" s="16">
        <v>1.97</v>
      </c>
      <c r="M349" s="16">
        <v>1.97</v>
      </c>
      <c r="N349" s="16">
        <v>1.97</v>
      </c>
      <c r="O349" s="16">
        <v>1.97</v>
      </c>
      <c r="P349" s="16">
        <v>1.97</v>
      </c>
      <c r="Q349" s="16">
        <v>3.99</v>
      </c>
      <c r="R349" s="16">
        <v>53.1</v>
      </c>
      <c r="S349" s="16">
        <v>3.99</v>
      </c>
      <c r="T349" s="16">
        <v>1.6</v>
      </c>
      <c r="U349" s="16">
        <v>3.3</v>
      </c>
    </row>
    <row r="350" spans="1:21" s="11" customFormat="1" x14ac:dyDescent="0.25">
      <c r="A350" s="25" t="s">
        <v>64</v>
      </c>
      <c r="B350" s="32" t="s">
        <v>1</v>
      </c>
      <c r="C350" s="34" t="s">
        <v>65</v>
      </c>
      <c r="D350" s="26">
        <v>36415</v>
      </c>
      <c r="E350" s="16">
        <v>10</v>
      </c>
      <c r="F350" s="16">
        <v>5</v>
      </c>
      <c r="G350" s="35">
        <v>1.8</v>
      </c>
      <c r="H350" s="35">
        <v>9</v>
      </c>
      <c r="I350" s="16">
        <v>7.9</v>
      </c>
      <c r="J350" s="16">
        <v>7.9</v>
      </c>
      <c r="K350" s="16">
        <v>8.8000000000000007</v>
      </c>
      <c r="L350" s="16">
        <v>6.5</v>
      </c>
      <c r="M350" s="16">
        <v>6.5</v>
      </c>
      <c r="N350" s="16">
        <v>6.5</v>
      </c>
      <c r="O350" s="16">
        <v>6.5</v>
      </c>
      <c r="P350" s="16">
        <v>6.5</v>
      </c>
      <c r="Q350" s="16">
        <v>8.57</v>
      </c>
      <c r="R350" s="16">
        <v>9</v>
      </c>
      <c r="S350" s="16">
        <v>8.57</v>
      </c>
      <c r="T350" s="16">
        <v>2.85</v>
      </c>
      <c r="U350" s="16">
        <v>1.8</v>
      </c>
    </row>
    <row r="351" spans="1:21" s="11" customFormat="1" x14ac:dyDescent="0.25">
      <c r="A351" s="25"/>
      <c r="B351" s="32"/>
      <c r="C351" s="29" t="s">
        <v>296</v>
      </c>
      <c r="D351" s="26"/>
      <c r="E351" s="39">
        <f>SUM(E349:E350)</f>
        <v>69</v>
      </c>
      <c r="F351" s="39">
        <f t="shared" ref="F351" si="1233">SUM(F349:F350)</f>
        <v>34.5</v>
      </c>
      <c r="G351" s="39">
        <f t="shared" ref="G351" si="1234">SUM(G349:G350)</f>
        <v>3.4000000000000004</v>
      </c>
      <c r="H351" s="39">
        <f t="shared" ref="H351" si="1235">SUM(H349:H350)</f>
        <v>62.1</v>
      </c>
      <c r="I351" s="39">
        <f t="shared" ref="I351" si="1236">SUM(I349:I350)</f>
        <v>54.51</v>
      </c>
      <c r="J351" s="39">
        <f t="shared" ref="J351" si="1237">SUM(J349:J350)</f>
        <v>54.51</v>
      </c>
      <c r="K351" s="39">
        <f t="shared" ref="K351" si="1238">SUM(K349:K350)</f>
        <v>60.72</v>
      </c>
      <c r="L351" s="39">
        <f t="shared" ref="L351" si="1239">SUM(L349:L350)</f>
        <v>8.4700000000000006</v>
      </c>
      <c r="M351" s="39">
        <f t="shared" ref="M351" si="1240">SUM(M349:M350)</f>
        <v>8.4700000000000006</v>
      </c>
      <c r="N351" s="39">
        <f t="shared" ref="N351" si="1241">SUM(N349:N350)</f>
        <v>8.4700000000000006</v>
      </c>
      <c r="O351" s="39">
        <f t="shared" ref="O351" si="1242">SUM(O349:O350)</f>
        <v>8.4700000000000006</v>
      </c>
      <c r="P351" s="39">
        <f t="shared" ref="P351" si="1243">SUM(P349:P350)</f>
        <v>8.4700000000000006</v>
      </c>
      <c r="Q351" s="39">
        <f t="shared" ref="Q351" si="1244">SUM(Q349:Q350)</f>
        <v>12.56</v>
      </c>
      <c r="R351" s="39">
        <f t="shared" ref="R351" si="1245">SUM(R349:R350)</f>
        <v>62.1</v>
      </c>
      <c r="S351" s="39">
        <f t="shared" ref="S351" si="1246">SUM(S349:S350)</f>
        <v>12.56</v>
      </c>
      <c r="T351" s="39">
        <f t="shared" ref="T351" si="1247">SUM(T349:T350)</f>
        <v>4.45</v>
      </c>
      <c r="U351" s="39">
        <f t="shared" ref="U351" si="1248">SUM(U349:U350)</f>
        <v>5.0999999999999996</v>
      </c>
    </row>
    <row r="352" spans="1:21" s="11" customFormat="1" x14ac:dyDescent="0.25">
      <c r="A352" s="25"/>
      <c r="B352" s="32"/>
      <c r="C352" s="34"/>
      <c r="D352" s="26"/>
      <c r="E352" s="16"/>
      <c r="F352" s="16"/>
      <c r="G352" s="35"/>
      <c r="H352" s="35"/>
      <c r="I352" s="16"/>
      <c r="J352" s="16"/>
      <c r="K352" s="16"/>
      <c r="L352" s="16"/>
      <c r="M352" s="16"/>
      <c r="N352" s="16"/>
      <c r="O352" s="16"/>
      <c r="P352" s="16"/>
      <c r="Q352" s="16"/>
      <c r="R352" s="16"/>
      <c r="S352" s="16"/>
      <c r="T352" s="16"/>
      <c r="U352" s="16"/>
    </row>
    <row r="353" spans="1:21" s="11" customFormat="1" x14ac:dyDescent="0.25">
      <c r="A353" s="27" t="s">
        <v>150</v>
      </c>
      <c r="B353" s="33" t="s">
        <v>1</v>
      </c>
      <c r="C353" s="29" t="s">
        <v>2</v>
      </c>
      <c r="D353" s="28">
        <v>85347</v>
      </c>
      <c r="E353" s="16">
        <v>57</v>
      </c>
      <c r="F353" s="16">
        <v>28.5</v>
      </c>
      <c r="G353" s="35">
        <v>1.71</v>
      </c>
      <c r="H353" s="35">
        <v>51.300000000000004</v>
      </c>
      <c r="I353" s="16">
        <v>45.03</v>
      </c>
      <c r="J353" s="16">
        <v>45.03</v>
      </c>
      <c r="K353" s="16">
        <v>50.160000000000004</v>
      </c>
      <c r="L353" s="16">
        <v>2.1</v>
      </c>
      <c r="M353" s="16">
        <v>2.1</v>
      </c>
      <c r="N353" s="16">
        <v>2.1</v>
      </c>
      <c r="O353" s="16">
        <v>2.1</v>
      </c>
      <c r="P353" s="16">
        <v>2.1</v>
      </c>
      <c r="Q353" s="16">
        <v>4.28</v>
      </c>
      <c r="R353" s="16">
        <v>51.300000000000004</v>
      </c>
      <c r="S353" s="16">
        <v>4.28</v>
      </c>
      <c r="T353" s="16">
        <v>1.71</v>
      </c>
      <c r="U353" s="16">
        <v>3.51</v>
      </c>
    </row>
    <row r="354" spans="1:21" s="11" customFormat="1" x14ac:dyDescent="0.25">
      <c r="A354" s="25" t="s">
        <v>64</v>
      </c>
      <c r="B354" s="32" t="s">
        <v>1</v>
      </c>
      <c r="C354" s="34" t="s">
        <v>65</v>
      </c>
      <c r="D354" s="26">
        <v>36415</v>
      </c>
      <c r="E354" s="16">
        <v>10</v>
      </c>
      <c r="F354" s="16">
        <v>5</v>
      </c>
      <c r="G354" s="35">
        <v>1.8</v>
      </c>
      <c r="H354" s="35">
        <v>9</v>
      </c>
      <c r="I354" s="16">
        <v>7.9</v>
      </c>
      <c r="J354" s="16">
        <v>7.9</v>
      </c>
      <c r="K354" s="16">
        <v>8.8000000000000007</v>
      </c>
      <c r="L354" s="16">
        <v>6.5</v>
      </c>
      <c r="M354" s="16">
        <v>6.5</v>
      </c>
      <c r="N354" s="16">
        <v>6.5</v>
      </c>
      <c r="O354" s="16">
        <v>6.5</v>
      </c>
      <c r="P354" s="16">
        <v>6.5</v>
      </c>
      <c r="Q354" s="16">
        <v>8.57</v>
      </c>
      <c r="R354" s="16">
        <v>9</v>
      </c>
      <c r="S354" s="16">
        <v>8.57</v>
      </c>
      <c r="T354" s="16">
        <v>2.85</v>
      </c>
      <c r="U354" s="16">
        <v>1.8</v>
      </c>
    </row>
    <row r="355" spans="1:21" s="11" customFormat="1" x14ac:dyDescent="0.25">
      <c r="A355" s="25"/>
      <c r="B355" s="32"/>
      <c r="C355" s="29" t="s">
        <v>296</v>
      </c>
      <c r="D355" s="26"/>
      <c r="E355" s="39">
        <f>SUM(E353:E354)</f>
        <v>67</v>
      </c>
      <c r="F355" s="39">
        <f t="shared" ref="F355" si="1249">SUM(F353:F354)</f>
        <v>33.5</v>
      </c>
      <c r="G355" s="39">
        <f t="shared" ref="G355" si="1250">SUM(G353:G354)</f>
        <v>3.51</v>
      </c>
      <c r="H355" s="39">
        <f t="shared" ref="H355" si="1251">SUM(H353:H354)</f>
        <v>60.300000000000004</v>
      </c>
      <c r="I355" s="39">
        <f t="shared" ref="I355" si="1252">SUM(I353:I354)</f>
        <v>52.93</v>
      </c>
      <c r="J355" s="39">
        <f t="shared" ref="J355" si="1253">SUM(J353:J354)</f>
        <v>52.93</v>
      </c>
      <c r="K355" s="39">
        <f t="shared" ref="K355" si="1254">SUM(K353:K354)</f>
        <v>58.960000000000008</v>
      </c>
      <c r="L355" s="39">
        <f t="shared" ref="L355" si="1255">SUM(L353:L354)</f>
        <v>8.6</v>
      </c>
      <c r="M355" s="39">
        <f t="shared" ref="M355" si="1256">SUM(M353:M354)</f>
        <v>8.6</v>
      </c>
      <c r="N355" s="39">
        <f t="shared" ref="N355" si="1257">SUM(N353:N354)</f>
        <v>8.6</v>
      </c>
      <c r="O355" s="39">
        <f t="shared" ref="O355" si="1258">SUM(O353:O354)</f>
        <v>8.6</v>
      </c>
      <c r="P355" s="39">
        <f t="shared" ref="P355" si="1259">SUM(P353:P354)</f>
        <v>8.6</v>
      </c>
      <c r="Q355" s="39">
        <f t="shared" ref="Q355" si="1260">SUM(Q353:Q354)</f>
        <v>12.850000000000001</v>
      </c>
      <c r="R355" s="39">
        <f t="shared" ref="R355" si="1261">SUM(R353:R354)</f>
        <v>60.300000000000004</v>
      </c>
      <c r="S355" s="39">
        <f t="shared" ref="S355" si="1262">SUM(S353:S354)</f>
        <v>12.850000000000001</v>
      </c>
      <c r="T355" s="39">
        <f t="shared" ref="T355" si="1263">SUM(T353:T354)</f>
        <v>4.5600000000000005</v>
      </c>
      <c r="U355" s="39">
        <f t="shared" ref="U355" si="1264">SUM(U353:U354)</f>
        <v>5.31</v>
      </c>
    </row>
    <row r="356" spans="1:21" s="11" customFormat="1" x14ac:dyDescent="0.25">
      <c r="A356" s="25"/>
      <c r="B356" s="32"/>
      <c r="C356" s="34"/>
      <c r="D356" s="26"/>
      <c r="E356" s="16"/>
      <c r="F356" s="16"/>
      <c r="G356" s="35"/>
      <c r="H356" s="35"/>
      <c r="I356" s="16"/>
      <c r="J356" s="16"/>
      <c r="K356" s="16"/>
      <c r="L356" s="16"/>
      <c r="M356" s="16"/>
      <c r="N356" s="16"/>
      <c r="O356" s="16"/>
      <c r="P356" s="16"/>
      <c r="Q356" s="16"/>
      <c r="R356" s="16"/>
      <c r="S356" s="16"/>
      <c r="T356" s="16"/>
      <c r="U356" s="16"/>
    </row>
    <row r="357" spans="1:21" s="11" customFormat="1" x14ac:dyDescent="0.25">
      <c r="A357" s="27" t="s">
        <v>151</v>
      </c>
      <c r="B357" s="33" t="s">
        <v>1</v>
      </c>
      <c r="C357" s="29" t="s">
        <v>2</v>
      </c>
      <c r="D357" s="28">
        <v>85379</v>
      </c>
      <c r="E357" s="16">
        <v>183</v>
      </c>
      <c r="F357" s="16">
        <v>91.5</v>
      </c>
      <c r="G357" s="35">
        <v>4.07</v>
      </c>
      <c r="H357" s="35">
        <v>164.70000000000002</v>
      </c>
      <c r="I357" s="16">
        <v>144.57</v>
      </c>
      <c r="J357" s="16">
        <v>144.57</v>
      </c>
      <c r="K357" s="16">
        <v>161.04</v>
      </c>
      <c r="L357" s="16">
        <v>5.0199999999999996</v>
      </c>
      <c r="M357" s="16">
        <v>5.0199999999999996</v>
      </c>
      <c r="N357" s="16">
        <v>5.0199999999999996</v>
      </c>
      <c r="O357" s="16">
        <v>5.0199999999999996</v>
      </c>
      <c r="P357" s="16">
        <v>5.0199999999999996</v>
      </c>
      <c r="Q357" s="16">
        <v>10.18</v>
      </c>
      <c r="R357" s="16">
        <v>164.70000000000002</v>
      </c>
      <c r="S357" s="16">
        <v>10.18</v>
      </c>
      <c r="T357" s="16">
        <v>4.07</v>
      </c>
      <c r="U357" s="16">
        <v>8.39</v>
      </c>
    </row>
    <row r="358" spans="1:21" s="11" customFormat="1" x14ac:dyDescent="0.25">
      <c r="A358" s="25" t="s">
        <v>64</v>
      </c>
      <c r="B358" s="32" t="s">
        <v>1</v>
      </c>
      <c r="C358" s="34" t="s">
        <v>65</v>
      </c>
      <c r="D358" s="26">
        <v>36415</v>
      </c>
      <c r="E358" s="16">
        <v>10</v>
      </c>
      <c r="F358" s="16">
        <v>5</v>
      </c>
      <c r="G358" s="35">
        <v>1.8</v>
      </c>
      <c r="H358" s="35">
        <v>9</v>
      </c>
      <c r="I358" s="16">
        <v>7.9</v>
      </c>
      <c r="J358" s="16">
        <v>7.9</v>
      </c>
      <c r="K358" s="16">
        <v>8.8000000000000007</v>
      </c>
      <c r="L358" s="16">
        <v>6.5</v>
      </c>
      <c r="M358" s="16">
        <v>6.5</v>
      </c>
      <c r="N358" s="16">
        <v>6.5</v>
      </c>
      <c r="O358" s="16">
        <v>6.5</v>
      </c>
      <c r="P358" s="16">
        <v>6.5</v>
      </c>
      <c r="Q358" s="16">
        <v>8.57</v>
      </c>
      <c r="R358" s="16">
        <v>9</v>
      </c>
      <c r="S358" s="16">
        <v>8.57</v>
      </c>
      <c r="T358" s="16">
        <v>2.85</v>
      </c>
      <c r="U358" s="16">
        <v>1.8</v>
      </c>
    </row>
    <row r="359" spans="1:21" s="11" customFormat="1" x14ac:dyDescent="0.25">
      <c r="A359" s="25"/>
      <c r="B359" s="32"/>
      <c r="C359" s="29" t="s">
        <v>296</v>
      </c>
      <c r="D359" s="26"/>
      <c r="E359" s="39">
        <f>SUM(E357:E358)</f>
        <v>193</v>
      </c>
      <c r="F359" s="39">
        <f t="shared" ref="F359" si="1265">SUM(F357:F358)</f>
        <v>96.5</v>
      </c>
      <c r="G359" s="39">
        <f t="shared" ref="G359" si="1266">SUM(G357:G358)</f>
        <v>5.87</v>
      </c>
      <c r="H359" s="39">
        <f t="shared" ref="H359" si="1267">SUM(H357:H358)</f>
        <v>173.70000000000002</v>
      </c>
      <c r="I359" s="39">
        <f t="shared" ref="I359" si="1268">SUM(I357:I358)</f>
        <v>152.47</v>
      </c>
      <c r="J359" s="39">
        <f t="shared" ref="J359" si="1269">SUM(J357:J358)</f>
        <v>152.47</v>
      </c>
      <c r="K359" s="39">
        <f t="shared" ref="K359" si="1270">SUM(K357:K358)</f>
        <v>169.84</v>
      </c>
      <c r="L359" s="39">
        <f t="shared" ref="L359" si="1271">SUM(L357:L358)</f>
        <v>11.52</v>
      </c>
      <c r="M359" s="39">
        <f t="shared" ref="M359" si="1272">SUM(M357:M358)</f>
        <v>11.52</v>
      </c>
      <c r="N359" s="39">
        <f t="shared" ref="N359" si="1273">SUM(N357:N358)</f>
        <v>11.52</v>
      </c>
      <c r="O359" s="39">
        <f t="shared" ref="O359" si="1274">SUM(O357:O358)</f>
        <v>11.52</v>
      </c>
      <c r="P359" s="39">
        <f t="shared" ref="P359" si="1275">SUM(P357:P358)</f>
        <v>11.52</v>
      </c>
      <c r="Q359" s="39">
        <f t="shared" ref="Q359" si="1276">SUM(Q357:Q358)</f>
        <v>18.75</v>
      </c>
      <c r="R359" s="39">
        <f t="shared" ref="R359" si="1277">SUM(R357:R358)</f>
        <v>173.70000000000002</v>
      </c>
      <c r="S359" s="39">
        <f t="shared" ref="S359" si="1278">SUM(S357:S358)</f>
        <v>18.75</v>
      </c>
      <c r="T359" s="39">
        <f t="shared" ref="T359" si="1279">SUM(T357:T358)</f>
        <v>6.92</v>
      </c>
      <c r="U359" s="39">
        <f t="shared" ref="U359" si="1280">SUM(U357:U358)</f>
        <v>10.190000000000001</v>
      </c>
    </row>
    <row r="360" spans="1:21" s="11" customFormat="1" x14ac:dyDescent="0.25">
      <c r="A360" s="25"/>
      <c r="B360" s="32"/>
      <c r="C360" s="34"/>
      <c r="D360" s="26"/>
      <c r="E360" s="16"/>
      <c r="F360" s="16"/>
      <c r="G360" s="35"/>
      <c r="H360" s="35"/>
      <c r="I360" s="16"/>
      <c r="J360" s="16"/>
      <c r="K360" s="16"/>
      <c r="L360" s="16"/>
      <c r="M360" s="16"/>
      <c r="N360" s="16"/>
      <c r="O360" s="16"/>
      <c r="P360" s="16"/>
      <c r="Q360" s="16"/>
      <c r="R360" s="16"/>
      <c r="S360" s="16"/>
      <c r="T360" s="16"/>
      <c r="U360" s="16"/>
    </row>
    <row r="361" spans="1:21" s="11" customFormat="1" x14ac:dyDescent="0.25">
      <c r="A361" s="27" t="s">
        <v>152</v>
      </c>
      <c r="B361" s="33" t="s">
        <v>1</v>
      </c>
      <c r="C361" s="29" t="s">
        <v>2</v>
      </c>
      <c r="D361" s="28">
        <v>85652</v>
      </c>
      <c r="E361" s="16">
        <v>47</v>
      </c>
      <c r="F361" s="16">
        <v>23.5</v>
      </c>
      <c r="G361" s="35">
        <v>1.08</v>
      </c>
      <c r="H361" s="35">
        <v>42.300000000000004</v>
      </c>
      <c r="I361" s="16">
        <v>37.130000000000003</v>
      </c>
      <c r="J361" s="16">
        <v>37.130000000000003</v>
      </c>
      <c r="K361" s="16">
        <v>41.36</v>
      </c>
      <c r="L361" s="16">
        <v>2.0499999999999998</v>
      </c>
      <c r="M361" s="16">
        <v>2.0499999999999998</v>
      </c>
      <c r="N361" s="16">
        <v>2.0499999999999998</v>
      </c>
      <c r="O361" s="16">
        <v>2.0499999999999998</v>
      </c>
      <c r="P361" s="16">
        <v>2.0499999999999998</v>
      </c>
      <c r="Q361" s="16">
        <v>2.7</v>
      </c>
      <c r="R361" s="16">
        <v>42.300000000000004</v>
      </c>
      <c r="S361" s="16">
        <v>2.7</v>
      </c>
      <c r="T361" s="16">
        <v>1.08</v>
      </c>
      <c r="U361" s="16">
        <v>2.23</v>
      </c>
    </row>
    <row r="362" spans="1:21" s="11" customFormat="1" x14ac:dyDescent="0.25">
      <c r="A362" s="25" t="s">
        <v>64</v>
      </c>
      <c r="B362" s="32" t="s">
        <v>1</v>
      </c>
      <c r="C362" s="34" t="s">
        <v>65</v>
      </c>
      <c r="D362" s="26">
        <v>36415</v>
      </c>
      <c r="E362" s="16">
        <v>10</v>
      </c>
      <c r="F362" s="16">
        <v>5</v>
      </c>
      <c r="G362" s="35">
        <v>1.8</v>
      </c>
      <c r="H362" s="35">
        <v>9</v>
      </c>
      <c r="I362" s="16">
        <v>7.9</v>
      </c>
      <c r="J362" s="16">
        <v>7.9</v>
      </c>
      <c r="K362" s="16">
        <v>8.8000000000000007</v>
      </c>
      <c r="L362" s="16">
        <v>6.5</v>
      </c>
      <c r="M362" s="16">
        <v>6.5</v>
      </c>
      <c r="N362" s="16">
        <v>6.5</v>
      </c>
      <c r="O362" s="16">
        <v>6.5</v>
      </c>
      <c r="P362" s="16">
        <v>6.5</v>
      </c>
      <c r="Q362" s="16">
        <v>8.57</v>
      </c>
      <c r="R362" s="16">
        <v>9</v>
      </c>
      <c r="S362" s="16">
        <v>8.57</v>
      </c>
      <c r="T362" s="16">
        <v>2.85</v>
      </c>
      <c r="U362" s="16">
        <v>1.8</v>
      </c>
    </row>
    <row r="363" spans="1:21" s="11" customFormat="1" x14ac:dyDescent="0.25">
      <c r="A363" s="25"/>
      <c r="B363" s="32"/>
      <c r="C363" s="29" t="s">
        <v>296</v>
      </c>
      <c r="D363" s="26"/>
      <c r="E363" s="39">
        <f>SUM(E361:E362)</f>
        <v>57</v>
      </c>
      <c r="F363" s="39">
        <f t="shared" ref="F363" si="1281">SUM(F361:F362)</f>
        <v>28.5</v>
      </c>
      <c r="G363" s="39">
        <f t="shared" ref="G363" si="1282">SUM(G361:G362)</f>
        <v>2.88</v>
      </c>
      <c r="H363" s="39">
        <f t="shared" ref="H363" si="1283">SUM(H361:H362)</f>
        <v>51.300000000000004</v>
      </c>
      <c r="I363" s="39">
        <f t="shared" ref="I363" si="1284">SUM(I361:I362)</f>
        <v>45.03</v>
      </c>
      <c r="J363" s="39">
        <f t="shared" ref="J363" si="1285">SUM(J361:J362)</f>
        <v>45.03</v>
      </c>
      <c r="K363" s="39">
        <f t="shared" ref="K363" si="1286">SUM(K361:K362)</f>
        <v>50.16</v>
      </c>
      <c r="L363" s="39">
        <f t="shared" ref="L363" si="1287">SUM(L361:L362)</f>
        <v>8.5500000000000007</v>
      </c>
      <c r="M363" s="39">
        <f t="shared" ref="M363" si="1288">SUM(M361:M362)</f>
        <v>8.5500000000000007</v>
      </c>
      <c r="N363" s="39">
        <f t="shared" ref="N363" si="1289">SUM(N361:N362)</f>
        <v>8.5500000000000007</v>
      </c>
      <c r="O363" s="39">
        <f t="shared" ref="O363" si="1290">SUM(O361:O362)</f>
        <v>8.5500000000000007</v>
      </c>
      <c r="P363" s="39">
        <f t="shared" ref="P363" si="1291">SUM(P361:P362)</f>
        <v>8.5500000000000007</v>
      </c>
      <c r="Q363" s="39">
        <f t="shared" ref="Q363" si="1292">SUM(Q361:Q362)</f>
        <v>11.27</v>
      </c>
      <c r="R363" s="39">
        <f t="shared" ref="R363" si="1293">SUM(R361:R362)</f>
        <v>51.300000000000004</v>
      </c>
      <c r="S363" s="39">
        <f t="shared" ref="S363" si="1294">SUM(S361:S362)</f>
        <v>11.27</v>
      </c>
      <c r="T363" s="39">
        <f t="shared" ref="T363" si="1295">SUM(T361:T362)</f>
        <v>3.93</v>
      </c>
      <c r="U363" s="39">
        <f t="shared" ref="U363" si="1296">SUM(U361:U362)</f>
        <v>4.03</v>
      </c>
    </row>
    <row r="364" spans="1:21" s="11" customFormat="1" x14ac:dyDescent="0.25">
      <c r="A364" s="25"/>
      <c r="B364" s="32"/>
      <c r="C364" s="34"/>
      <c r="D364" s="26"/>
      <c r="E364" s="16"/>
      <c r="F364" s="16"/>
      <c r="G364" s="35"/>
      <c r="H364" s="35"/>
      <c r="I364" s="16"/>
      <c r="J364" s="16"/>
      <c r="K364" s="16"/>
      <c r="L364" s="16"/>
      <c r="M364" s="16"/>
      <c r="N364" s="16"/>
      <c r="O364" s="16"/>
      <c r="P364" s="16"/>
      <c r="Q364" s="16"/>
      <c r="R364" s="16"/>
      <c r="S364" s="16"/>
      <c r="T364" s="16"/>
      <c r="U364" s="16"/>
    </row>
    <row r="365" spans="1:21" s="11" customFormat="1" x14ac:dyDescent="0.25">
      <c r="A365" s="27" t="s">
        <v>153</v>
      </c>
      <c r="B365" s="33" t="s">
        <v>1</v>
      </c>
      <c r="C365" s="29" t="s">
        <v>2</v>
      </c>
      <c r="D365" s="28">
        <v>86038</v>
      </c>
      <c r="E365" s="16">
        <v>153</v>
      </c>
      <c r="F365" s="16">
        <v>76.5</v>
      </c>
      <c r="G365" s="35">
        <v>4.84</v>
      </c>
      <c r="H365" s="35">
        <v>137.70000000000002</v>
      </c>
      <c r="I365" s="16">
        <v>120.87</v>
      </c>
      <c r="J365" s="16">
        <v>120.87</v>
      </c>
      <c r="K365" s="16">
        <v>134.64000000000001</v>
      </c>
      <c r="L365" s="16">
        <v>5.97</v>
      </c>
      <c r="M365" s="16">
        <v>5.97</v>
      </c>
      <c r="N365" s="16">
        <v>5.97</v>
      </c>
      <c r="O365" s="16">
        <v>5.97</v>
      </c>
      <c r="P365" s="16">
        <v>5.97</v>
      </c>
      <c r="Q365" s="16">
        <v>12.09</v>
      </c>
      <c r="R365" s="16">
        <v>137.70000000000002</v>
      </c>
      <c r="S365" s="16">
        <v>12.09</v>
      </c>
      <c r="T365" s="16">
        <v>4.84</v>
      </c>
      <c r="U365" s="16">
        <v>9.9700000000000006</v>
      </c>
    </row>
    <row r="366" spans="1:21" s="11" customFormat="1" x14ac:dyDescent="0.25">
      <c r="A366" s="25" t="s">
        <v>64</v>
      </c>
      <c r="B366" s="32" t="s">
        <v>1</v>
      </c>
      <c r="C366" s="34" t="s">
        <v>65</v>
      </c>
      <c r="D366" s="26">
        <v>36415</v>
      </c>
      <c r="E366" s="16">
        <v>10</v>
      </c>
      <c r="F366" s="16">
        <v>5</v>
      </c>
      <c r="G366" s="35">
        <v>1.8</v>
      </c>
      <c r="H366" s="35">
        <v>9</v>
      </c>
      <c r="I366" s="16">
        <v>7.9</v>
      </c>
      <c r="J366" s="16">
        <v>7.9</v>
      </c>
      <c r="K366" s="16">
        <v>8.8000000000000007</v>
      </c>
      <c r="L366" s="16">
        <v>6.5</v>
      </c>
      <c r="M366" s="16">
        <v>6.5</v>
      </c>
      <c r="N366" s="16">
        <v>6.5</v>
      </c>
      <c r="O366" s="16">
        <v>6.5</v>
      </c>
      <c r="P366" s="16">
        <v>6.5</v>
      </c>
      <c r="Q366" s="16">
        <v>8.57</v>
      </c>
      <c r="R366" s="16">
        <v>9</v>
      </c>
      <c r="S366" s="16">
        <v>8.57</v>
      </c>
      <c r="T366" s="16">
        <v>2.85</v>
      </c>
      <c r="U366" s="16">
        <v>1.8</v>
      </c>
    </row>
    <row r="367" spans="1:21" s="11" customFormat="1" x14ac:dyDescent="0.25">
      <c r="A367" s="25"/>
      <c r="B367" s="32"/>
      <c r="C367" s="29" t="s">
        <v>296</v>
      </c>
      <c r="D367" s="26"/>
      <c r="E367" s="39">
        <f>SUM(E365:E366)</f>
        <v>163</v>
      </c>
      <c r="F367" s="39">
        <f t="shared" ref="F367" si="1297">SUM(F365:F366)</f>
        <v>81.5</v>
      </c>
      <c r="G367" s="39">
        <f t="shared" ref="G367" si="1298">SUM(G365:G366)</f>
        <v>6.64</v>
      </c>
      <c r="H367" s="39">
        <f t="shared" ref="H367" si="1299">SUM(H365:H366)</f>
        <v>146.70000000000002</v>
      </c>
      <c r="I367" s="39">
        <f t="shared" ref="I367" si="1300">SUM(I365:I366)</f>
        <v>128.77000000000001</v>
      </c>
      <c r="J367" s="39">
        <f t="shared" ref="J367" si="1301">SUM(J365:J366)</f>
        <v>128.77000000000001</v>
      </c>
      <c r="K367" s="39">
        <f t="shared" ref="K367" si="1302">SUM(K365:K366)</f>
        <v>143.44000000000003</v>
      </c>
      <c r="L367" s="39">
        <f t="shared" ref="L367" si="1303">SUM(L365:L366)</f>
        <v>12.469999999999999</v>
      </c>
      <c r="M367" s="39">
        <f t="shared" ref="M367" si="1304">SUM(M365:M366)</f>
        <v>12.469999999999999</v>
      </c>
      <c r="N367" s="39">
        <f t="shared" ref="N367" si="1305">SUM(N365:N366)</f>
        <v>12.469999999999999</v>
      </c>
      <c r="O367" s="39">
        <f t="shared" ref="O367" si="1306">SUM(O365:O366)</f>
        <v>12.469999999999999</v>
      </c>
      <c r="P367" s="39">
        <f t="shared" ref="P367" si="1307">SUM(P365:P366)</f>
        <v>12.469999999999999</v>
      </c>
      <c r="Q367" s="39">
        <f t="shared" ref="Q367" si="1308">SUM(Q365:Q366)</f>
        <v>20.66</v>
      </c>
      <c r="R367" s="39">
        <f t="shared" ref="R367" si="1309">SUM(R365:R366)</f>
        <v>146.70000000000002</v>
      </c>
      <c r="S367" s="39">
        <f t="shared" ref="S367" si="1310">SUM(S365:S366)</f>
        <v>20.66</v>
      </c>
      <c r="T367" s="39">
        <f t="shared" ref="T367" si="1311">SUM(T365:T366)</f>
        <v>7.6899999999999995</v>
      </c>
      <c r="U367" s="39">
        <f t="shared" ref="U367" si="1312">SUM(U365:U366)</f>
        <v>11.770000000000001</v>
      </c>
    </row>
    <row r="368" spans="1:21" s="11" customFormat="1" x14ac:dyDescent="0.25">
      <c r="A368" s="25"/>
      <c r="B368" s="32"/>
      <c r="C368" s="34"/>
      <c r="D368" s="26"/>
      <c r="E368" s="16"/>
      <c r="F368" s="16"/>
      <c r="G368" s="35"/>
      <c r="H368" s="35"/>
      <c r="I368" s="16"/>
      <c r="J368" s="16"/>
      <c r="K368" s="16"/>
      <c r="L368" s="16"/>
      <c r="M368" s="16"/>
      <c r="N368" s="16"/>
      <c r="O368" s="16"/>
      <c r="P368" s="16"/>
      <c r="Q368" s="16"/>
      <c r="R368" s="16"/>
      <c r="S368" s="16"/>
      <c r="T368" s="16"/>
      <c r="U368" s="16"/>
    </row>
    <row r="369" spans="1:21" s="11" customFormat="1" x14ac:dyDescent="0.25">
      <c r="A369" s="27" t="s">
        <v>154</v>
      </c>
      <c r="B369" s="33" t="s">
        <v>1</v>
      </c>
      <c r="C369" s="29" t="s">
        <v>2</v>
      </c>
      <c r="D369" s="28">
        <v>86140</v>
      </c>
      <c r="E369" s="16">
        <v>34</v>
      </c>
      <c r="F369" s="16">
        <v>17</v>
      </c>
      <c r="G369" s="35">
        <v>2.0699999999999998</v>
      </c>
      <c r="H369" s="35">
        <v>30.6</v>
      </c>
      <c r="I369" s="16">
        <v>26.86</v>
      </c>
      <c r="J369" s="16">
        <v>26.86</v>
      </c>
      <c r="K369" s="16">
        <v>29.92</v>
      </c>
      <c r="L369" s="16">
        <v>2.4500000000000002</v>
      </c>
      <c r="M369" s="16">
        <v>2.4500000000000002</v>
      </c>
      <c r="N369" s="16">
        <v>2.4500000000000002</v>
      </c>
      <c r="O369" s="16">
        <v>2.4500000000000002</v>
      </c>
      <c r="P369" s="16">
        <v>2.4500000000000002</v>
      </c>
      <c r="Q369" s="16">
        <v>5.18</v>
      </c>
      <c r="R369" s="16">
        <v>30.6</v>
      </c>
      <c r="S369" s="16">
        <v>5.18</v>
      </c>
      <c r="T369" s="16">
        <v>2.0699999999999998</v>
      </c>
      <c r="U369" s="16">
        <v>4.2699999999999996</v>
      </c>
    </row>
    <row r="370" spans="1:21" s="11" customFormat="1" x14ac:dyDescent="0.25">
      <c r="A370" s="25" t="s">
        <v>64</v>
      </c>
      <c r="B370" s="32" t="s">
        <v>1</v>
      </c>
      <c r="C370" s="34" t="s">
        <v>65</v>
      </c>
      <c r="D370" s="26">
        <v>36415</v>
      </c>
      <c r="E370" s="16">
        <v>10</v>
      </c>
      <c r="F370" s="16">
        <v>5</v>
      </c>
      <c r="G370" s="35">
        <v>1.8</v>
      </c>
      <c r="H370" s="35">
        <v>9</v>
      </c>
      <c r="I370" s="16">
        <v>7.9</v>
      </c>
      <c r="J370" s="16">
        <v>7.9</v>
      </c>
      <c r="K370" s="16">
        <v>8.8000000000000007</v>
      </c>
      <c r="L370" s="16">
        <v>6.5</v>
      </c>
      <c r="M370" s="16">
        <v>6.5</v>
      </c>
      <c r="N370" s="16">
        <v>6.5</v>
      </c>
      <c r="O370" s="16">
        <v>6.5</v>
      </c>
      <c r="P370" s="16">
        <v>6.5</v>
      </c>
      <c r="Q370" s="16">
        <v>8.57</v>
      </c>
      <c r="R370" s="16">
        <v>9</v>
      </c>
      <c r="S370" s="16">
        <v>8.57</v>
      </c>
      <c r="T370" s="16">
        <v>2.85</v>
      </c>
      <c r="U370" s="16">
        <v>1.8</v>
      </c>
    </row>
    <row r="371" spans="1:21" s="11" customFormat="1" x14ac:dyDescent="0.25">
      <c r="A371" s="25"/>
      <c r="B371" s="32"/>
      <c r="C371" s="29" t="s">
        <v>296</v>
      </c>
      <c r="D371" s="26"/>
      <c r="E371" s="39">
        <f>SUM(E369:E370)</f>
        <v>44</v>
      </c>
      <c r="F371" s="39">
        <f t="shared" ref="F371" si="1313">SUM(F369:F370)</f>
        <v>22</v>
      </c>
      <c r="G371" s="39">
        <f t="shared" ref="G371" si="1314">SUM(G369:G370)</f>
        <v>3.87</v>
      </c>
      <c r="H371" s="39">
        <f t="shared" ref="H371" si="1315">SUM(H369:H370)</f>
        <v>39.6</v>
      </c>
      <c r="I371" s="39">
        <f t="shared" ref="I371" si="1316">SUM(I369:I370)</f>
        <v>34.76</v>
      </c>
      <c r="J371" s="39">
        <f t="shared" ref="J371" si="1317">SUM(J369:J370)</f>
        <v>34.76</v>
      </c>
      <c r="K371" s="39">
        <f t="shared" ref="K371" si="1318">SUM(K369:K370)</f>
        <v>38.72</v>
      </c>
      <c r="L371" s="39">
        <f t="shared" ref="L371" si="1319">SUM(L369:L370)</f>
        <v>8.9499999999999993</v>
      </c>
      <c r="M371" s="39">
        <f t="shared" ref="M371" si="1320">SUM(M369:M370)</f>
        <v>8.9499999999999993</v>
      </c>
      <c r="N371" s="39">
        <f t="shared" ref="N371" si="1321">SUM(N369:N370)</f>
        <v>8.9499999999999993</v>
      </c>
      <c r="O371" s="39">
        <f t="shared" ref="O371" si="1322">SUM(O369:O370)</f>
        <v>8.9499999999999993</v>
      </c>
      <c r="P371" s="39">
        <f t="shared" ref="P371" si="1323">SUM(P369:P370)</f>
        <v>8.9499999999999993</v>
      </c>
      <c r="Q371" s="39">
        <f t="shared" ref="Q371" si="1324">SUM(Q369:Q370)</f>
        <v>13.75</v>
      </c>
      <c r="R371" s="39">
        <f t="shared" ref="R371" si="1325">SUM(R369:R370)</f>
        <v>39.6</v>
      </c>
      <c r="S371" s="39">
        <f t="shared" ref="S371" si="1326">SUM(S369:S370)</f>
        <v>13.75</v>
      </c>
      <c r="T371" s="39">
        <f t="shared" ref="T371" si="1327">SUM(T369:T370)</f>
        <v>4.92</v>
      </c>
      <c r="U371" s="39">
        <f t="shared" ref="U371" si="1328">SUM(U369:U370)</f>
        <v>6.0699999999999994</v>
      </c>
    </row>
    <row r="372" spans="1:21" s="11" customFormat="1" x14ac:dyDescent="0.25">
      <c r="A372" s="25"/>
      <c r="B372" s="32"/>
      <c r="C372" s="34"/>
      <c r="D372" s="26"/>
      <c r="E372" s="16"/>
      <c r="F372" s="16"/>
      <c r="G372" s="35"/>
      <c r="H372" s="35"/>
      <c r="I372" s="16"/>
      <c r="J372" s="16"/>
      <c r="K372" s="16"/>
      <c r="L372" s="16"/>
      <c r="M372" s="16"/>
      <c r="N372" s="16"/>
      <c r="O372" s="16"/>
      <c r="P372" s="16"/>
      <c r="Q372" s="16"/>
      <c r="R372" s="16"/>
      <c r="S372" s="16"/>
      <c r="T372" s="16"/>
      <c r="U372" s="16"/>
    </row>
    <row r="373" spans="1:21" s="11" customFormat="1" x14ac:dyDescent="0.25">
      <c r="A373" s="27" t="s">
        <v>155</v>
      </c>
      <c r="B373" s="33" t="s">
        <v>1</v>
      </c>
      <c r="C373" s="29" t="s">
        <v>2</v>
      </c>
      <c r="D373" s="28">
        <v>86200</v>
      </c>
      <c r="E373" s="16">
        <v>163</v>
      </c>
      <c r="F373" s="16">
        <v>81.5</v>
      </c>
      <c r="G373" s="35">
        <v>5.18</v>
      </c>
      <c r="H373" s="35">
        <v>146.70000000000002</v>
      </c>
      <c r="I373" s="16">
        <v>128.77000000000001</v>
      </c>
      <c r="J373" s="16">
        <v>128.77000000000001</v>
      </c>
      <c r="K373" s="16">
        <v>143.44</v>
      </c>
      <c r="L373" s="16">
        <v>6.39</v>
      </c>
      <c r="M373" s="16">
        <v>6.39</v>
      </c>
      <c r="N373" s="16">
        <v>6.39</v>
      </c>
      <c r="O373" s="16">
        <v>6.39</v>
      </c>
      <c r="P373" s="16">
        <v>6.39</v>
      </c>
      <c r="Q373" s="16">
        <v>12.95</v>
      </c>
      <c r="R373" s="16">
        <v>146.70000000000002</v>
      </c>
      <c r="S373" s="16">
        <v>12.95</v>
      </c>
      <c r="T373" s="16">
        <v>5.18</v>
      </c>
      <c r="U373" s="16">
        <v>10.68</v>
      </c>
    </row>
    <row r="374" spans="1:21" s="11" customFormat="1" x14ac:dyDescent="0.25">
      <c r="A374" s="25" t="s">
        <v>64</v>
      </c>
      <c r="B374" s="32" t="s">
        <v>1</v>
      </c>
      <c r="C374" s="34" t="s">
        <v>65</v>
      </c>
      <c r="D374" s="26">
        <v>36415</v>
      </c>
      <c r="E374" s="16">
        <v>10</v>
      </c>
      <c r="F374" s="16">
        <v>5</v>
      </c>
      <c r="G374" s="35">
        <v>1.8</v>
      </c>
      <c r="H374" s="35">
        <v>9</v>
      </c>
      <c r="I374" s="16">
        <v>7.9</v>
      </c>
      <c r="J374" s="16">
        <v>7.9</v>
      </c>
      <c r="K374" s="16">
        <v>8.8000000000000007</v>
      </c>
      <c r="L374" s="16">
        <v>6.5</v>
      </c>
      <c r="M374" s="16">
        <v>6.5</v>
      </c>
      <c r="N374" s="16">
        <v>6.5</v>
      </c>
      <c r="O374" s="16">
        <v>6.5</v>
      </c>
      <c r="P374" s="16">
        <v>6.5</v>
      </c>
      <c r="Q374" s="16">
        <v>8.57</v>
      </c>
      <c r="R374" s="16">
        <v>9</v>
      </c>
      <c r="S374" s="16">
        <v>8.57</v>
      </c>
      <c r="T374" s="16">
        <v>2.85</v>
      </c>
      <c r="U374" s="16">
        <v>1.8</v>
      </c>
    </row>
    <row r="375" spans="1:21" s="11" customFormat="1" x14ac:dyDescent="0.25">
      <c r="A375" s="25"/>
      <c r="B375" s="32"/>
      <c r="C375" s="29" t="s">
        <v>296</v>
      </c>
      <c r="D375" s="26"/>
      <c r="E375" s="39">
        <f>SUM(E373:E374)</f>
        <v>173</v>
      </c>
      <c r="F375" s="39">
        <f t="shared" ref="F375" si="1329">SUM(F373:F374)</f>
        <v>86.5</v>
      </c>
      <c r="G375" s="39">
        <f t="shared" ref="G375" si="1330">SUM(G373:G374)</f>
        <v>6.9799999999999995</v>
      </c>
      <c r="H375" s="39">
        <f t="shared" ref="H375" si="1331">SUM(H373:H374)</f>
        <v>155.70000000000002</v>
      </c>
      <c r="I375" s="39">
        <f t="shared" ref="I375" si="1332">SUM(I373:I374)</f>
        <v>136.67000000000002</v>
      </c>
      <c r="J375" s="39">
        <f t="shared" ref="J375" si="1333">SUM(J373:J374)</f>
        <v>136.67000000000002</v>
      </c>
      <c r="K375" s="39">
        <f t="shared" ref="K375" si="1334">SUM(K373:K374)</f>
        <v>152.24</v>
      </c>
      <c r="L375" s="39">
        <f t="shared" ref="L375" si="1335">SUM(L373:L374)</f>
        <v>12.89</v>
      </c>
      <c r="M375" s="39">
        <f t="shared" ref="M375" si="1336">SUM(M373:M374)</f>
        <v>12.89</v>
      </c>
      <c r="N375" s="39">
        <f t="shared" ref="N375" si="1337">SUM(N373:N374)</f>
        <v>12.89</v>
      </c>
      <c r="O375" s="39">
        <f t="shared" ref="O375" si="1338">SUM(O373:O374)</f>
        <v>12.89</v>
      </c>
      <c r="P375" s="39">
        <f t="shared" ref="P375" si="1339">SUM(P373:P374)</f>
        <v>12.89</v>
      </c>
      <c r="Q375" s="39">
        <f t="shared" ref="Q375" si="1340">SUM(Q373:Q374)</f>
        <v>21.52</v>
      </c>
      <c r="R375" s="39">
        <f t="shared" ref="R375" si="1341">SUM(R373:R374)</f>
        <v>155.70000000000002</v>
      </c>
      <c r="S375" s="39">
        <f t="shared" ref="S375" si="1342">SUM(S373:S374)</f>
        <v>21.52</v>
      </c>
      <c r="T375" s="39">
        <f t="shared" ref="T375" si="1343">SUM(T373:T374)</f>
        <v>8.0299999999999994</v>
      </c>
      <c r="U375" s="39">
        <f t="shared" ref="U375" si="1344">SUM(U373:U374)</f>
        <v>12.48</v>
      </c>
    </row>
    <row r="376" spans="1:21" s="11" customFormat="1" x14ac:dyDescent="0.25">
      <c r="A376" s="25"/>
      <c r="B376" s="32"/>
      <c r="C376" s="34"/>
      <c r="D376" s="26"/>
      <c r="E376" s="16"/>
      <c r="F376" s="16"/>
      <c r="G376" s="35"/>
      <c r="H376" s="35"/>
      <c r="I376" s="16"/>
      <c r="J376" s="16"/>
      <c r="K376" s="16"/>
      <c r="L376" s="16"/>
      <c r="M376" s="16"/>
      <c r="N376" s="16"/>
      <c r="O376" s="16"/>
      <c r="P376" s="16"/>
      <c r="Q376" s="16"/>
      <c r="R376" s="16"/>
      <c r="S376" s="16"/>
      <c r="T376" s="16"/>
      <c r="U376" s="16"/>
    </row>
    <row r="377" spans="1:21" s="11" customFormat="1" x14ac:dyDescent="0.25">
      <c r="A377" s="27" t="s">
        <v>156</v>
      </c>
      <c r="B377" s="33" t="s">
        <v>1</v>
      </c>
      <c r="C377" s="29" t="s">
        <v>2</v>
      </c>
      <c r="D377" s="28">
        <v>86256</v>
      </c>
      <c r="E377" s="16">
        <v>153</v>
      </c>
      <c r="F377" s="16">
        <v>76.5</v>
      </c>
      <c r="G377" s="35">
        <v>4.82</v>
      </c>
      <c r="H377" s="35">
        <v>137.70000000000002</v>
      </c>
      <c r="I377" s="16">
        <v>120.87</v>
      </c>
      <c r="J377" s="16">
        <v>120.87</v>
      </c>
      <c r="K377" s="16">
        <v>134.64000000000001</v>
      </c>
      <c r="L377" s="16">
        <v>5.95</v>
      </c>
      <c r="M377" s="16">
        <v>5.95</v>
      </c>
      <c r="N377" s="16">
        <v>5.95</v>
      </c>
      <c r="O377" s="16">
        <v>5.95</v>
      </c>
      <c r="P377" s="16">
        <v>5.95</v>
      </c>
      <c r="Q377" s="16">
        <v>12.05</v>
      </c>
      <c r="R377" s="16">
        <v>137.70000000000002</v>
      </c>
      <c r="S377" s="16">
        <v>12.05</v>
      </c>
      <c r="T377" s="16">
        <v>4.82</v>
      </c>
      <c r="U377" s="16">
        <v>9.94</v>
      </c>
    </row>
    <row r="378" spans="1:21" s="11" customFormat="1" x14ac:dyDescent="0.25">
      <c r="A378" s="25" t="s">
        <v>64</v>
      </c>
      <c r="B378" s="32" t="s">
        <v>1</v>
      </c>
      <c r="C378" s="34" t="s">
        <v>65</v>
      </c>
      <c r="D378" s="26">
        <v>36415</v>
      </c>
      <c r="E378" s="16">
        <v>10</v>
      </c>
      <c r="F378" s="16">
        <v>5</v>
      </c>
      <c r="G378" s="35">
        <v>1.8</v>
      </c>
      <c r="H378" s="35">
        <v>9</v>
      </c>
      <c r="I378" s="16">
        <v>7.9</v>
      </c>
      <c r="J378" s="16">
        <v>7.9</v>
      </c>
      <c r="K378" s="16">
        <v>8.8000000000000007</v>
      </c>
      <c r="L378" s="16">
        <v>6.5</v>
      </c>
      <c r="M378" s="16">
        <v>6.5</v>
      </c>
      <c r="N378" s="16">
        <v>6.5</v>
      </c>
      <c r="O378" s="16">
        <v>6.5</v>
      </c>
      <c r="P378" s="16">
        <v>6.5</v>
      </c>
      <c r="Q378" s="16">
        <v>8.57</v>
      </c>
      <c r="R378" s="16">
        <v>9</v>
      </c>
      <c r="S378" s="16">
        <v>8.57</v>
      </c>
      <c r="T378" s="16">
        <v>2.85</v>
      </c>
      <c r="U378" s="16">
        <v>1.8</v>
      </c>
    </row>
    <row r="379" spans="1:21" s="11" customFormat="1" x14ac:dyDescent="0.25">
      <c r="A379" s="25"/>
      <c r="B379" s="32"/>
      <c r="C379" s="29" t="s">
        <v>296</v>
      </c>
      <c r="D379" s="26"/>
      <c r="E379" s="39">
        <f>SUM(E377:E378)</f>
        <v>163</v>
      </c>
      <c r="F379" s="39">
        <f t="shared" ref="F379" si="1345">SUM(F377:F378)</f>
        <v>81.5</v>
      </c>
      <c r="G379" s="39">
        <f t="shared" ref="G379" si="1346">SUM(G377:G378)</f>
        <v>6.62</v>
      </c>
      <c r="H379" s="39">
        <f t="shared" ref="H379" si="1347">SUM(H377:H378)</f>
        <v>146.70000000000002</v>
      </c>
      <c r="I379" s="39">
        <f t="shared" ref="I379" si="1348">SUM(I377:I378)</f>
        <v>128.77000000000001</v>
      </c>
      <c r="J379" s="39">
        <f t="shared" ref="J379" si="1349">SUM(J377:J378)</f>
        <v>128.77000000000001</v>
      </c>
      <c r="K379" s="39">
        <f t="shared" ref="K379" si="1350">SUM(K377:K378)</f>
        <v>143.44000000000003</v>
      </c>
      <c r="L379" s="39">
        <f t="shared" ref="L379" si="1351">SUM(L377:L378)</f>
        <v>12.45</v>
      </c>
      <c r="M379" s="39">
        <f t="shared" ref="M379" si="1352">SUM(M377:M378)</f>
        <v>12.45</v>
      </c>
      <c r="N379" s="39">
        <f t="shared" ref="N379" si="1353">SUM(N377:N378)</f>
        <v>12.45</v>
      </c>
      <c r="O379" s="39">
        <f t="shared" ref="O379" si="1354">SUM(O377:O378)</f>
        <v>12.45</v>
      </c>
      <c r="P379" s="39">
        <f t="shared" ref="P379" si="1355">SUM(P377:P378)</f>
        <v>12.45</v>
      </c>
      <c r="Q379" s="39">
        <f t="shared" ref="Q379" si="1356">SUM(Q377:Q378)</f>
        <v>20.62</v>
      </c>
      <c r="R379" s="39">
        <f t="shared" ref="R379" si="1357">SUM(R377:R378)</f>
        <v>146.70000000000002</v>
      </c>
      <c r="S379" s="39">
        <f t="shared" ref="S379" si="1358">SUM(S377:S378)</f>
        <v>20.62</v>
      </c>
      <c r="T379" s="39">
        <f t="shared" ref="T379" si="1359">SUM(T377:T378)</f>
        <v>7.67</v>
      </c>
      <c r="U379" s="39">
        <f t="shared" ref="U379" si="1360">SUM(U377:U378)</f>
        <v>11.74</v>
      </c>
    </row>
    <row r="380" spans="1:21" s="11" customFormat="1" x14ac:dyDescent="0.25">
      <c r="A380" s="25"/>
      <c r="B380" s="32"/>
      <c r="C380" s="34"/>
      <c r="D380" s="26"/>
      <c r="E380" s="16"/>
      <c r="F380" s="16"/>
      <c r="G380" s="35"/>
      <c r="H380" s="35"/>
      <c r="I380" s="16"/>
      <c r="J380" s="16"/>
      <c r="K380" s="16"/>
      <c r="L380" s="16"/>
      <c r="M380" s="16"/>
      <c r="N380" s="16"/>
      <c r="O380" s="16"/>
      <c r="P380" s="16"/>
      <c r="Q380" s="16"/>
      <c r="R380" s="16"/>
      <c r="S380" s="16"/>
      <c r="T380" s="16"/>
      <c r="U380" s="16"/>
    </row>
    <row r="381" spans="1:21" s="11" customFormat="1" x14ac:dyDescent="0.25">
      <c r="A381" s="27" t="s">
        <v>157</v>
      </c>
      <c r="B381" s="33" t="s">
        <v>1</v>
      </c>
      <c r="C381" s="29" t="s">
        <v>2</v>
      </c>
      <c r="D381" s="28">
        <v>86308</v>
      </c>
      <c r="E381" s="16">
        <v>70</v>
      </c>
      <c r="F381" s="16">
        <v>35</v>
      </c>
      <c r="G381" s="35">
        <v>2.0699999999999998</v>
      </c>
      <c r="H381" s="35">
        <v>63</v>
      </c>
      <c r="I381" s="16">
        <v>55.300000000000004</v>
      </c>
      <c r="J381" s="16">
        <v>55.300000000000004</v>
      </c>
      <c r="K381" s="16">
        <v>61.6</v>
      </c>
      <c r="L381" s="16">
        <v>2.4500000000000002</v>
      </c>
      <c r="M381" s="16">
        <v>2.4500000000000002</v>
      </c>
      <c r="N381" s="16">
        <v>2.4500000000000002</v>
      </c>
      <c r="O381" s="16">
        <v>2.4500000000000002</v>
      </c>
      <c r="P381" s="16">
        <v>2.4500000000000002</v>
      </c>
      <c r="Q381" s="16">
        <v>5.18</v>
      </c>
      <c r="R381" s="16">
        <v>63</v>
      </c>
      <c r="S381" s="16">
        <v>5.18</v>
      </c>
      <c r="T381" s="16">
        <v>2.0699999999999998</v>
      </c>
      <c r="U381" s="16">
        <v>4.2699999999999996</v>
      </c>
    </row>
    <row r="382" spans="1:21" s="11" customFormat="1" x14ac:dyDescent="0.25">
      <c r="A382" s="25" t="s">
        <v>64</v>
      </c>
      <c r="B382" s="32" t="s">
        <v>1</v>
      </c>
      <c r="C382" s="34" t="s">
        <v>65</v>
      </c>
      <c r="D382" s="26">
        <v>36415</v>
      </c>
      <c r="E382" s="16">
        <v>10</v>
      </c>
      <c r="F382" s="16">
        <v>5</v>
      </c>
      <c r="G382" s="35">
        <v>1.8</v>
      </c>
      <c r="H382" s="35">
        <v>9</v>
      </c>
      <c r="I382" s="16">
        <v>7.9</v>
      </c>
      <c r="J382" s="16">
        <v>7.9</v>
      </c>
      <c r="K382" s="16">
        <v>8.8000000000000007</v>
      </c>
      <c r="L382" s="16">
        <v>6.5</v>
      </c>
      <c r="M382" s="16">
        <v>6.5</v>
      </c>
      <c r="N382" s="16">
        <v>6.5</v>
      </c>
      <c r="O382" s="16">
        <v>6.5</v>
      </c>
      <c r="P382" s="16">
        <v>6.5</v>
      </c>
      <c r="Q382" s="16">
        <v>8.57</v>
      </c>
      <c r="R382" s="16">
        <v>9</v>
      </c>
      <c r="S382" s="16">
        <v>8.57</v>
      </c>
      <c r="T382" s="16">
        <v>2.85</v>
      </c>
      <c r="U382" s="16">
        <v>1.8</v>
      </c>
    </row>
    <row r="383" spans="1:21" s="11" customFormat="1" x14ac:dyDescent="0.25">
      <c r="A383" s="25"/>
      <c r="B383" s="32"/>
      <c r="C383" s="29" t="s">
        <v>296</v>
      </c>
      <c r="D383" s="26"/>
      <c r="E383" s="39">
        <f>SUM(E381:E382)</f>
        <v>80</v>
      </c>
      <c r="F383" s="39">
        <f t="shared" ref="F383" si="1361">SUM(F381:F382)</f>
        <v>40</v>
      </c>
      <c r="G383" s="39">
        <f t="shared" ref="G383" si="1362">SUM(G381:G382)</f>
        <v>3.87</v>
      </c>
      <c r="H383" s="39">
        <f t="shared" ref="H383" si="1363">SUM(H381:H382)</f>
        <v>72</v>
      </c>
      <c r="I383" s="39">
        <f t="shared" ref="I383" si="1364">SUM(I381:I382)</f>
        <v>63.2</v>
      </c>
      <c r="J383" s="39">
        <f t="shared" ref="J383" si="1365">SUM(J381:J382)</f>
        <v>63.2</v>
      </c>
      <c r="K383" s="39">
        <f t="shared" ref="K383" si="1366">SUM(K381:K382)</f>
        <v>70.400000000000006</v>
      </c>
      <c r="L383" s="39">
        <f t="shared" ref="L383" si="1367">SUM(L381:L382)</f>
        <v>8.9499999999999993</v>
      </c>
      <c r="M383" s="39">
        <f t="shared" ref="M383" si="1368">SUM(M381:M382)</f>
        <v>8.9499999999999993</v>
      </c>
      <c r="N383" s="39">
        <f t="shared" ref="N383" si="1369">SUM(N381:N382)</f>
        <v>8.9499999999999993</v>
      </c>
      <c r="O383" s="39">
        <f t="shared" ref="O383" si="1370">SUM(O381:O382)</f>
        <v>8.9499999999999993</v>
      </c>
      <c r="P383" s="39">
        <f t="shared" ref="P383" si="1371">SUM(P381:P382)</f>
        <v>8.9499999999999993</v>
      </c>
      <c r="Q383" s="39">
        <f t="shared" ref="Q383" si="1372">SUM(Q381:Q382)</f>
        <v>13.75</v>
      </c>
      <c r="R383" s="39">
        <f t="shared" ref="R383" si="1373">SUM(R381:R382)</f>
        <v>72</v>
      </c>
      <c r="S383" s="39">
        <f t="shared" ref="S383" si="1374">SUM(S381:S382)</f>
        <v>13.75</v>
      </c>
      <c r="T383" s="39">
        <f t="shared" ref="T383" si="1375">SUM(T381:T382)</f>
        <v>4.92</v>
      </c>
      <c r="U383" s="39">
        <f t="shared" ref="U383" si="1376">SUM(U381:U382)</f>
        <v>6.0699999999999994</v>
      </c>
    </row>
    <row r="384" spans="1:21" s="11" customFormat="1" x14ac:dyDescent="0.25">
      <c r="A384" s="25"/>
      <c r="B384" s="32"/>
      <c r="C384" s="34"/>
      <c r="D384" s="26"/>
      <c r="E384" s="16"/>
      <c r="F384" s="16"/>
      <c r="G384" s="35"/>
      <c r="H384" s="35"/>
      <c r="I384" s="16"/>
      <c r="J384" s="16"/>
      <c r="K384" s="16"/>
      <c r="L384" s="16"/>
      <c r="M384" s="16"/>
      <c r="N384" s="16"/>
      <c r="O384" s="16"/>
      <c r="P384" s="16"/>
      <c r="Q384" s="16"/>
      <c r="R384" s="16"/>
      <c r="S384" s="16"/>
      <c r="T384" s="16"/>
      <c r="U384" s="16"/>
    </row>
    <row r="385" spans="1:21" s="11" customFormat="1" x14ac:dyDescent="0.25">
      <c r="A385" s="27" t="s">
        <v>158</v>
      </c>
      <c r="B385" s="33" t="s">
        <v>1</v>
      </c>
      <c r="C385" s="29" t="s">
        <v>2</v>
      </c>
      <c r="D385" s="28">
        <v>86336</v>
      </c>
      <c r="E385" s="16">
        <v>177</v>
      </c>
      <c r="F385" s="16">
        <v>88.5</v>
      </c>
      <c r="G385" s="35">
        <v>6.24</v>
      </c>
      <c r="H385" s="35">
        <v>159.30000000000001</v>
      </c>
      <c r="I385" s="16">
        <v>139.83000000000001</v>
      </c>
      <c r="J385" s="16">
        <v>139.83000000000001</v>
      </c>
      <c r="K385" s="16">
        <v>155.76</v>
      </c>
      <c r="L385" s="16">
        <v>7.7</v>
      </c>
      <c r="M385" s="16">
        <v>7.7</v>
      </c>
      <c r="N385" s="16">
        <v>7.7</v>
      </c>
      <c r="O385" s="16">
        <v>7.7</v>
      </c>
      <c r="P385" s="16">
        <v>7.7</v>
      </c>
      <c r="Q385" s="16">
        <v>15.59</v>
      </c>
      <c r="R385" s="16">
        <v>159.30000000000001</v>
      </c>
      <c r="S385" s="16">
        <v>15.59</v>
      </c>
      <c r="T385" s="16">
        <v>6.24</v>
      </c>
      <c r="U385" s="16">
        <v>12.85</v>
      </c>
    </row>
    <row r="386" spans="1:21" s="11" customFormat="1" x14ac:dyDescent="0.25">
      <c r="A386" s="25" t="s">
        <v>64</v>
      </c>
      <c r="B386" s="32" t="s">
        <v>1</v>
      </c>
      <c r="C386" s="34" t="s">
        <v>65</v>
      </c>
      <c r="D386" s="26">
        <v>36415</v>
      </c>
      <c r="E386" s="16">
        <v>10</v>
      </c>
      <c r="F386" s="16">
        <v>5</v>
      </c>
      <c r="G386" s="35">
        <v>1.8</v>
      </c>
      <c r="H386" s="35">
        <v>9</v>
      </c>
      <c r="I386" s="16">
        <v>7.9</v>
      </c>
      <c r="J386" s="16">
        <v>7.9</v>
      </c>
      <c r="K386" s="16">
        <v>8.8000000000000007</v>
      </c>
      <c r="L386" s="16">
        <v>6.5</v>
      </c>
      <c r="M386" s="16">
        <v>6.5</v>
      </c>
      <c r="N386" s="16">
        <v>6.5</v>
      </c>
      <c r="O386" s="16">
        <v>6.5</v>
      </c>
      <c r="P386" s="16">
        <v>6.5</v>
      </c>
      <c r="Q386" s="16">
        <v>8.57</v>
      </c>
      <c r="R386" s="16">
        <v>9</v>
      </c>
      <c r="S386" s="16">
        <v>8.57</v>
      </c>
      <c r="T386" s="16">
        <v>2.85</v>
      </c>
      <c r="U386" s="16">
        <v>1.8</v>
      </c>
    </row>
    <row r="387" spans="1:21" s="11" customFormat="1" x14ac:dyDescent="0.25">
      <c r="A387" s="25"/>
      <c r="B387" s="32"/>
      <c r="C387" s="29" t="s">
        <v>296</v>
      </c>
      <c r="D387" s="26"/>
      <c r="E387" s="39">
        <f>SUM(E385:E386)</f>
        <v>187</v>
      </c>
      <c r="F387" s="39">
        <f t="shared" ref="F387" si="1377">SUM(F385:F386)</f>
        <v>93.5</v>
      </c>
      <c r="G387" s="39">
        <f t="shared" ref="G387" si="1378">SUM(G385:G386)</f>
        <v>8.0400000000000009</v>
      </c>
      <c r="H387" s="39">
        <f t="shared" ref="H387" si="1379">SUM(H385:H386)</f>
        <v>168.3</v>
      </c>
      <c r="I387" s="39">
        <f t="shared" ref="I387" si="1380">SUM(I385:I386)</f>
        <v>147.73000000000002</v>
      </c>
      <c r="J387" s="39">
        <f t="shared" ref="J387" si="1381">SUM(J385:J386)</f>
        <v>147.73000000000002</v>
      </c>
      <c r="K387" s="39">
        <f t="shared" ref="K387" si="1382">SUM(K385:K386)</f>
        <v>164.56</v>
      </c>
      <c r="L387" s="39">
        <f t="shared" ref="L387" si="1383">SUM(L385:L386)</f>
        <v>14.2</v>
      </c>
      <c r="M387" s="39">
        <f t="shared" ref="M387" si="1384">SUM(M385:M386)</f>
        <v>14.2</v>
      </c>
      <c r="N387" s="39">
        <f t="shared" ref="N387" si="1385">SUM(N385:N386)</f>
        <v>14.2</v>
      </c>
      <c r="O387" s="39">
        <f t="shared" ref="O387" si="1386">SUM(O385:O386)</f>
        <v>14.2</v>
      </c>
      <c r="P387" s="39">
        <f t="shared" ref="P387" si="1387">SUM(P385:P386)</f>
        <v>14.2</v>
      </c>
      <c r="Q387" s="39">
        <f t="shared" ref="Q387" si="1388">SUM(Q385:Q386)</f>
        <v>24.16</v>
      </c>
      <c r="R387" s="39">
        <f t="shared" ref="R387" si="1389">SUM(R385:R386)</f>
        <v>168.3</v>
      </c>
      <c r="S387" s="39">
        <f t="shared" ref="S387" si="1390">SUM(S385:S386)</f>
        <v>24.16</v>
      </c>
      <c r="T387" s="39">
        <f t="shared" ref="T387" si="1391">SUM(T385:T386)</f>
        <v>9.09</v>
      </c>
      <c r="U387" s="39">
        <f t="shared" ref="U387" si="1392">SUM(U385:U386)</f>
        <v>14.65</v>
      </c>
    </row>
    <row r="388" spans="1:21" s="11" customFormat="1" x14ac:dyDescent="0.25">
      <c r="A388" s="25"/>
      <c r="B388" s="32"/>
      <c r="C388" s="34"/>
      <c r="D388" s="26"/>
      <c r="E388" s="16"/>
      <c r="F388" s="16"/>
      <c r="G388" s="35"/>
      <c r="H388" s="35"/>
      <c r="I388" s="16"/>
      <c r="J388" s="16"/>
      <c r="K388" s="16"/>
      <c r="L388" s="16"/>
      <c r="M388" s="16"/>
      <c r="N388" s="16"/>
      <c r="O388" s="16"/>
      <c r="P388" s="16"/>
      <c r="Q388" s="16"/>
      <c r="R388" s="16"/>
      <c r="S388" s="16"/>
      <c r="T388" s="16"/>
      <c r="U388" s="16"/>
    </row>
    <row r="389" spans="1:21" s="11" customFormat="1" x14ac:dyDescent="0.25">
      <c r="A389" s="27" t="s">
        <v>159</v>
      </c>
      <c r="B389" s="33" t="s">
        <v>1</v>
      </c>
      <c r="C389" s="29" t="s">
        <v>2</v>
      </c>
      <c r="D389" s="28">
        <v>86376</v>
      </c>
      <c r="E389" s="16">
        <v>180</v>
      </c>
      <c r="F389" s="16">
        <v>90</v>
      </c>
      <c r="G389" s="35">
        <v>5.82</v>
      </c>
      <c r="H389" s="35">
        <v>162</v>
      </c>
      <c r="I389" s="16">
        <v>142.20000000000002</v>
      </c>
      <c r="J389" s="16">
        <v>142.20000000000002</v>
      </c>
      <c r="K389" s="16">
        <v>158.4</v>
      </c>
      <c r="L389" s="16">
        <v>7.18</v>
      </c>
      <c r="M389" s="16">
        <v>7.18</v>
      </c>
      <c r="N389" s="16">
        <v>7.18</v>
      </c>
      <c r="O389" s="16">
        <v>7.18</v>
      </c>
      <c r="P389" s="16">
        <v>7.18</v>
      </c>
      <c r="Q389" s="16">
        <v>14.55</v>
      </c>
      <c r="R389" s="16">
        <v>162</v>
      </c>
      <c r="S389" s="16">
        <v>14.55</v>
      </c>
      <c r="T389" s="16">
        <v>5.82</v>
      </c>
      <c r="U389" s="16">
        <v>11.99</v>
      </c>
    </row>
    <row r="390" spans="1:21" s="11" customFormat="1" x14ac:dyDescent="0.25">
      <c r="A390" s="25" t="s">
        <v>64</v>
      </c>
      <c r="B390" s="32" t="s">
        <v>1</v>
      </c>
      <c r="C390" s="34" t="s">
        <v>65</v>
      </c>
      <c r="D390" s="26">
        <v>36415</v>
      </c>
      <c r="E390" s="16">
        <v>10</v>
      </c>
      <c r="F390" s="16">
        <v>5</v>
      </c>
      <c r="G390" s="35">
        <v>1.8</v>
      </c>
      <c r="H390" s="35">
        <v>9</v>
      </c>
      <c r="I390" s="16">
        <v>7.9</v>
      </c>
      <c r="J390" s="16">
        <v>7.9</v>
      </c>
      <c r="K390" s="16">
        <v>8.8000000000000007</v>
      </c>
      <c r="L390" s="16">
        <v>6.5</v>
      </c>
      <c r="M390" s="16">
        <v>6.5</v>
      </c>
      <c r="N390" s="16">
        <v>6.5</v>
      </c>
      <c r="O390" s="16">
        <v>6.5</v>
      </c>
      <c r="P390" s="16">
        <v>6.5</v>
      </c>
      <c r="Q390" s="16">
        <v>8.57</v>
      </c>
      <c r="R390" s="16">
        <v>9</v>
      </c>
      <c r="S390" s="16">
        <v>8.57</v>
      </c>
      <c r="T390" s="16">
        <v>2.85</v>
      </c>
      <c r="U390" s="16">
        <v>1.8</v>
      </c>
    </row>
    <row r="391" spans="1:21" s="11" customFormat="1" x14ac:dyDescent="0.25">
      <c r="A391" s="25"/>
      <c r="B391" s="32"/>
      <c r="C391" s="29" t="s">
        <v>296</v>
      </c>
      <c r="D391" s="26"/>
      <c r="E391" s="39">
        <f>SUM(E389:E390)</f>
        <v>190</v>
      </c>
      <c r="F391" s="39">
        <f t="shared" ref="F391" si="1393">SUM(F389:F390)</f>
        <v>95</v>
      </c>
      <c r="G391" s="39">
        <f t="shared" ref="G391" si="1394">SUM(G389:G390)</f>
        <v>7.62</v>
      </c>
      <c r="H391" s="39">
        <f t="shared" ref="H391" si="1395">SUM(H389:H390)</f>
        <v>171</v>
      </c>
      <c r="I391" s="39">
        <f t="shared" ref="I391" si="1396">SUM(I389:I390)</f>
        <v>150.10000000000002</v>
      </c>
      <c r="J391" s="39">
        <f t="shared" ref="J391" si="1397">SUM(J389:J390)</f>
        <v>150.10000000000002</v>
      </c>
      <c r="K391" s="39">
        <f t="shared" ref="K391" si="1398">SUM(K389:K390)</f>
        <v>167.20000000000002</v>
      </c>
      <c r="L391" s="39">
        <f t="shared" ref="L391" si="1399">SUM(L389:L390)</f>
        <v>13.68</v>
      </c>
      <c r="M391" s="39">
        <f t="shared" ref="M391" si="1400">SUM(M389:M390)</f>
        <v>13.68</v>
      </c>
      <c r="N391" s="39">
        <f t="shared" ref="N391" si="1401">SUM(N389:N390)</f>
        <v>13.68</v>
      </c>
      <c r="O391" s="39">
        <f t="shared" ref="O391" si="1402">SUM(O389:O390)</f>
        <v>13.68</v>
      </c>
      <c r="P391" s="39">
        <f t="shared" ref="P391" si="1403">SUM(P389:P390)</f>
        <v>13.68</v>
      </c>
      <c r="Q391" s="39">
        <f t="shared" ref="Q391" si="1404">SUM(Q389:Q390)</f>
        <v>23.12</v>
      </c>
      <c r="R391" s="39">
        <f t="shared" ref="R391" si="1405">SUM(R389:R390)</f>
        <v>171</v>
      </c>
      <c r="S391" s="39">
        <f t="shared" ref="S391" si="1406">SUM(S389:S390)</f>
        <v>23.12</v>
      </c>
      <c r="T391" s="39">
        <f t="shared" ref="T391" si="1407">SUM(T389:T390)</f>
        <v>8.67</v>
      </c>
      <c r="U391" s="39">
        <f t="shared" ref="U391" si="1408">SUM(U389:U390)</f>
        <v>13.790000000000001</v>
      </c>
    </row>
    <row r="392" spans="1:21" s="11" customFormat="1" x14ac:dyDescent="0.25">
      <c r="A392" s="25"/>
      <c r="B392" s="32"/>
      <c r="C392" s="34"/>
      <c r="D392" s="26"/>
      <c r="E392" s="16"/>
      <c r="F392" s="16"/>
      <c r="G392" s="35"/>
      <c r="H392" s="35"/>
      <c r="I392" s="16"/>
      <c r="J392" s="16"/>
      <c r="K392" s="16"/>
      <c r="L392" s="16"/>
      <c r="M392" s="16"/>
      <c r="N392" s="16"/>
      <c r="O392" s="16"/>
      <c r="P392" s="16"/>
      <c r="Q392" s="16"/>
      <c r="R392" s="16"/>
      <c r="S392" s="16"/>
      <c r="T392" s="16"/>
      <c r="U392" s="16"/>
    </row>
    <row r="393" spans="1:21" s="11" customFormat="1" x14ac:dyDescent="0.25">
      <c r="A393" s="27" t="s">
        <v>160</v>
      </c>
      <c r="B393" s="33" t="s">
        <v>1</v>
      </c>
      <c r="C393" s="29" t="s">
        <v>2</v>
      </c>
      <c r="D393" s="28">
        <v>86431</v>
      </c>
      <c r="E393" s="16">
        <v>77</v>
      </c>
      <c r="F393" s="16">
        <v>38.5</v>
      </c>
      <c r="G393" s="35">
        <v>2.27</v>
      </c>
      <c r="H393" s="35">
        <v>69.3</v>
      </c>
      <c r="I393" s="16">
        <v>60.830000000000005</v>
      </c>
      <c r="J393" s="16">
        <v>60.830000000000005</v>
      </c>
      <c r="K393" s="16">
        <v>67.760000000000005</v>
      </c>
      <c r="L393" s="16">
        <v>2.8</v>
      </c>
      <c r="M393" s="16">
        <v>2.8</v>
      </c>
      <c r="N393" s="16">
        <v>2.8</v>
      </c>
      <c r="O393" s="16">
        <v>2.8</v>
      </c>
      <c r="P393" s="16">
        <v>2.8</v>
      </c>
      <c r="Q393" s="16">
        <v>5.67</v>
      </c>
      <c r="R393" s="16">
        <v>69.3</v>
      </c>
      <c r="S393" s="16">
        <v>5.67</v>
      </c>
      <c r="T393" s="16">
        <v>2.27</v>
      </c>
      <c r="U393" s="16">
        <v>4.68</v>
      </c>
    </row>
    <row r="394" spans="1:21" s="11" customFormat="1" x14ac:dyDescent="0.25">
      <c r="A394" s="25" t="s">
        <v>64</v>
      </c>
      <c r="B394" s="32" t="s">
        <v>1</v>
      </c>
      <c r="C394" s="34" t="s">
        <v>65</v>
      </c>
      <c r="D394" s="26">
        <v>36415</v>
      </c>
      <c r="E394" s="16">
        <v>10</v>
      </c>
      <c r="F394" s="16">
        <v>5</v>
      </c>
      <c r="G394" s="35">
        <v>1.8</v>
      </c>
      <c r="H394" s="35">
        <v>9</v>
      </c>
      <c r="I394" s="16">
        <v>7.9</v>
      </c>
      <c r="J394" s="16">
        <v>7.9</v>
      </c>
      <c r="K394" s="16">
        <v>8.8000000000000007</v>
      </c>
      <c r="L394" s="16">
        <v>6.5</v>
      </c>
      <c r="M394" s="16">
        <v>6.5</v>
      </c>
      <c r="N394" s="16">
        <v>6.5</v>
      </c>
      <c r="O394" s="16">
        <v>6.5</v>
      </c>
      <c r="P394" s="16">
        <v>6.5</v>
      </c>
      <c r="Q394" s="16">
        <v>8.57</v>
      </c>
      <c r="R394" s="16">
        <v>9</v>
      </c>
      <c r="S394" s="16">
        <v>8.57</v>
      </c>
      <c r="T394" s="16">
        <v>2.85</v>
      </c>
      <c r="U394" s="16">
        <v>1.8</v>
      </c>
    </row>
    <row r="395" spans="1:21" s="11" customFormat="1" x14ac:dyDescent="0.25">
      <c r="A395" s="25"/>
      <c r="B395" s="32"/>
      <c r="C395" s="29" t="s">
        <v>296</v>
      </c>
      <c r="D395" s="26"/>
      <c r="E395" s="39">
        <f>SUM(E393:E394)</f>
        <v>87</v>
      </c>
      <c r="F395" s="39">
        <f t="shared" ref="F395" si="1409">SUM(F393:F394)</f>
        <v>43.5</v>
      </c>
      <c r="G395" s="39">
        <f t="shared" ref="G395" si="1410">SUM(G393:G394)</f>
        <v>4.07</v>
      </c>
      <c r="H395" s="39">
        <f t="shared" ref="H395" si="1411">SUM(H393:H394)</f>
        <v>78.3</v>
      </c>
      <c r="I395" s="39">
        <f t="shared" ref="I395" si="1412">SUM(I393:I394)</f>
        <v>68.73</v>
      </c>
      <c r="J395" s="39">
        <f t="shared" ref="J395" si="1413">SUM(J393:J394)</f>
        <v>68.73</v>
      </c>
      <c r="K395" s="39">
        <f t="shared" ref="K395" si="1414">SUM(K393:K394)</f>
        <v>76.56</v>
      </c>
      <c r="L395" s="39">
        <f t="shared" ref="L395" si="1415">SUM(L393:L394)</f>
        <v>9.3000000000000007</v>
      </c>
      <c r="M395" s="39">
        <f t="shared" ref="M395" si="1416">SUM(M393:M394)</f>
        <v>9.3000000000000007</v>
      </c>
      <c r="N395" s="39">
        <f t="shared" ref="N395" si="1417">SUM(N393:N394)</f>
        <v>9.3000000000000007</v>
      </c>
      <c r="O395" s="39">
        <f t="shared" ref="O395" si="1418">SUM(O393:O394)</f>
        <v>9.3000000000000007</v>
      </c>
      <c r="P395" s="39">
        <f t="shared" ref="P395" si="1419">SUM(P393:P394)</f>
        <v>9.3000000000000007</v>
      </c>
      <c r="Q395" s="39">
        <f t="shared" ref="Q395" si="1420">SUM(Q393:Q394)</f>
        <v>14.24</v>
      </c>
      <c r="R395" s="39">
        <f t="shared" ref="R395" si="1421">SUM(R393:R394)</f>
        <v>78.3</v>
      </c>
      <c r="S395" s="39">
        <f t="shared" ref="S395" si="1422">SUM(S393:S394)</f>
        <v>14.24</v>
      </c>
      <c r="T395" s="39">
        <f t="shared" ref="T395" si="1423">SUM(T393:T394)</f>
        <v>5.12</v>
      </c>
      <c r="U395" s="39">
        <f t="shared" ref="U395" si="1424">SUM(U393:U394)</f>
        <v>6.4799999999999995</v>
      </c>
    </row>
    <row r="396" spans="1:21" s="11" customFormat="1" x14ac:dyDescent="0.25">
      <c r="A396" s="25"/>
      <c r="B396" s="32"/>
      <c r="C396" s="34"/>
      <c r="D396" s="26"/>
      <c r="E396" s="16"/>
      <c r="F396" s="16"/>
      <c r="G396" s="35"/>
      <c r="H396" s="35"/>
      <c r="I396" s="16"/>
      <c r="J396" s="16"/>
      <c r="K396" s="16"/>
      <c r="L396" s="16"/>
      <c r="M396" s="16"/>
      <c r="N396" s="16"/>
      <c r="O396" s="16"/>
      <c r="P396" s="16"/>
      <c r="Q396" s="16"/>
      <c r="R396" s="16"/>
      <c r="S396" s="16"/>
      <c r="T396" s="16"/>
      <c r="U396" s="16"/>
    </row>
    <row r="397" spans="1:21" s="11" customFormat="1" x14ac:dyDescent="0.25">
      <c r="A397" s="27" t="s">
        <v>161</v>
      </c>
      <c r="B397" s="33" t="s">
        <v>1</v>
      </c>
      <c r="C397" s="29" t="s">
        <v>2</v>
      </c>
      <c r="D397" s="28">
        <v>86480</v>
      </c>
      <c r="E397" s="16">
        <v>155</v>
      </c>
      <c r="F397" s="16">
        <v>77.5</v>
      </c>
      <c r="G397" s="35">
        <v>24.79</v>
      </c>
      <c r="H397" s="35">
        <v>139.5</v>
      </c>
      <c r="I397" s="16">
        <v>122.45</v>
      </c>
      <c r="J397" s="16">
        <v>122.45</v>
      </c>
      <c r="K397" s="16">
        <v>136.4</v>
      </c>
      <c r="L397" s="16">
        <v>30.61</v>
      </c>
      <c r="M397" s="16">
        <v>30.61</v>
      </c>
      <c r="N397" s="16">
        <v>30.61</v>
      </c>
      <c r="O397" s="16">
        <v>30.61</v>
      </c>
      <c r="P397" s="16">
        <v>30.61</v>
      </c>
      <c r="Q397" s="16">
        <v>61.98</v>
      </c>
      <c r="R397" s="16">
        <v>139.5</v>
      </c>
      <c r="S397" s="16">
        <v>61.98</v>
      </c>
      <c r="T397" s="16">
        <v>24.79</v>
      </c>
      <c r="U397" s="16">
        <v>51.12</v>
      </c>
    </row>
    <row r="398" spans="1:21" s="11" customFormat="1" x14ac:dyDescent="0.25">
      <c r="A398" s="25" t="s">
        <v>64</v>
      </c>
      <c r="B398" s="32" t="s">
        <v>1</v>
      </c>
      <c r="C398" s="34" t="s">
        <v>65</v>
      </c>
      <c r="D398" s="26">
        <v>36415</v>
      </c>
      <c r="E398" s="16">
        <v>10</v>
      </c>
      <c r="F398" s="16">
        <v>5</v>
      </c>
      <c r="G398" s="35">
        <v>1.8</v>
      </c>
      <c r="H398" s="35">
        <v>9</v>
      </c>
      <c r="I398" s="16">
        <v>7.9</v>
      </c>
      <c r="J398" s="16">
        <v>7.9</v>
      </c>
      <c r="K398" s="16">
        <v>8.8000000000000007</v>
      </c>
      <c r="L398" s="16">
        <v>6.5</v>
      </c>
      <c r="M398" s="16">
        <v>6.5</v>
      </c>
      <c r="N398" s="16">
        <v>6.5</v>
      </c>
      <c r="O398" s="16">
        <v>6.5</v>
      </c>
      <c r="P398" s="16">
        <v>6.5</v>
      </c>
      <c r="Q398" s="16">
        <v>8.57</v>
      </c>
      <c r="R398" s="16">
        <v>9</v>
      </c>
      <c r="S398" s="16">
        <v>8.57</v>
      </c>
      <c r="T398" s="16">
        <v>2.85</v>
      </c>
      <c r="U398" s="16">
        <v>1.8</v>
      </c>
    </row>
    <row r="399" spans="1:21" s="11" customFormat="1" x14ac:dyDescent="0.25">
      <c r="A399" s="25"/>
      <c r="B399" s="32"/>
      <c r="C399" s="29" t="s">
        <v>296</v>
      </c>
      <c r="D399" s="26"/>
      <c r="E399" s="39">
        <f>SUM(E397:E398)</f>
        <v>165</v>
      </c>
      <c r="F399" s="39">
        <f t="shared" ref="F399" si="1425">SUM(F397:F398)</f>
        <v>82.5</v>
      </c>
      <c r="G399" s="39">
        <f t="shared" ref="G399" si="1426">SUM(G397:G398)</f>
        <v>26.59</v>
      </c>
      <c r="H399" s="39">
        <f t="shared" ref="H399" si="1427">SUM(H397:H398)</f>
        <v>148.5</v>
      </c>
      <c r="I399" s="39">
        <f t="shared" ref="I399" si="1428">SUM(I397:I398)</f>
        <v>130.35</v>
      </c>
      <c r="J399" s="39">
        <f t="shared" ref="J399" si="1429">SUM(J397:J398)</f>
        <v>130.35</v>
      </c>
      <c r="K399" s="39">
        <f t="shared" ref="K399" si="1430">SUM(K397:K398)</f>
        <v>145.20000000000002</v>
      </c>
      <c r="L399" s="39">
        <f t="shared" ref="L399" si="1431">SUM(L397:L398)</f>
        <v>37.11</v>
      </c>
      <c r="M399" s="39">
        <f t="shared" ref="M399" si="1432">SUM(M397:M398)</f>
        <v>37.11</v>
      </c>
      <c r="N399" s="39">
        <f t="shared" ref="N399" si="1433">SUM(N397:N398)</f>
        <v>37.11</v>
      </c>
      <c r="O399" s="39">
        <f t="shared" ref="O399" si="1434">SUM(O397:O398)</f>
        <v>37.11</v>
      </c>
      <c r="P399" s="39">
        <f t="shared" ref="P399" si="1435">SUM(P397:P398)</f>
        <v>37.11</v>
      </c>
      <c r="Q399" s="39">
        <f t="shared" ref="Q399" si="1436">SUM(Q397:Q398)</f>
        <v>70.55</v>
      </c>
      <c r="R399" s="39">
        <f t="shared" ref="R399" si="1437">SUM(R397:R398)</f>
        <v>148.5</v>
      </c>
      <c r="S399" s="39">
        <f t="shared" ref="S399" si="1438">SUM(S397:S398)</f>
        <v>70.55</v>
      </c>
      <c r="T399" s="39">
        <f t="shared" ref="T399" si="1439">SUM(T397:T398)</f>
        <v>27.64</v>
      </c>
      <c r="U399" s="39">
        <f t="shared" ref="U399" si="1440">SUM(U397:U398)</f>
        <v>52.919999999999995</v>
      </c>
    </row>
    <row r="400" spans="1:21" s="11" customFormat="1" x14ac:dyDescent="0.25">
      <c r="A400" s="25"/>
      <c r="B400" s="32"/>
      <c r="C400" s="34"/>
      <c r="D400" s="26"/>
      <c r="E400" s="16"/>
      <c r="F400" s="16"/>
      <c r="G400" s="35"/>
      <c r="H400" s="35"/>
      <c r="I400" s="16"/>
      <c r="J400" s="16"/>
      <c r="K400" s="16"/>
      <c r="L400" s="16"/>
      <c r="M400" s="16"/>
      <c r="N400" s="16"/>
      <c r="O400" s="16"/>
      <c r="P400" s="16"/>
      <c r="Q400" s="16"/>
      <c r="R400" s="16"/>
      <c r="S400" s="16"/>
      <c r="T400" s="16"/>
      <c r="U400" s="16"/>
    </row>
    <row r="401" spans="1:21" s="11" customFormat="1" x14ac:dyDescent="0.25">
      <c r="A401" s="27" t="s">
        <v>162</v>
      </c>
      <c r="B401" s="33" t="s">
        <v>1</v>
      </c>
      <c r="C401" s="29" t="s">
        <v>2</v>
      </c>
      <c r="D401" s="28">
        <v>86592</v>
      </c>
      <c r="E401" s="16">
        <v>58</v>
      </c>
      <c r="F401" s="16">
        <v>29</v>
      </c>
      <c r="G401" s="35">
        <v>1.71</v>
      </c>
      <c r="H401" s="35">
        <v>52.2</v>
      </c>
      <c r="I401" s="16">
        <v>45.82</v>
      </c>
      <c r="J401" s="16">
        <v>45.82</v>
      </c>
      <c r="K401" s="16">
        <v>51.04</v>
      </c>
      <c r="L401" s="16">
        <v>2.11</v>
      </c>
      <c r="M401" s="16">
        <v>2.11</v>
      </c>
      <c r="N401" s="16">
        <v>2.11</v>
      </c>
      <c r="O401" s="16">
        <v>2.11</v>
      </c>
      <c r="P401" s="16">
        <v>2.11</v>
      </c>
      <c r="Q401" s="16">
        <v>4.2699999999999996</v>
      </c>
      <c r="R401" s="16">
        <v>52.2</v>
      </c>
      <c r="S401" s="16">
        <v>4.2699999999999996</v>
      </c>
      <c r="T401" s="16">
        <v>1.71</v>
      </c>
      <c r="U401" s="16">
        <v>3.52</v>
      </c>
    </row>
    <row r="402" spans="1:21" s="11" customFormat="1" x14ac:dyDescent="0.25">
      <c r="A402" s="25" t="s">
        <v>64</v>
      </c>
      <c r="B402" s="32" t="s">
        <v>1</v>
      </c>
      <c r="C402" s="34" t="s">
        <v>65</v>
      </c>
      <c r="D402" s="26">
        <v>36415</v>
      </c>
      <c r="E402" s="16">
        <v>10</v>
      </c>
      <c r="F402" s="16">
        <v>5</v>
      </c>
      <c r="G402" s="35">
        <v>1.8</v>
      </c>
      <c r="H402" s="35">
        <v>9</v>
      </c>
      <c r="I402" s="16">
        <v>7.9</v>
      </c>
      <c r="J402" s="16">
        <v>7.9</v>
      </c>
      <c r="K402" s="16">
        <v>8.8000000000000007</v>
      </c>
      <c r="L402" s="16">
        <v>6.5</v>
      </c>
      <c r="M402" s="16">
        <v>6.5</v>
      </c>
      <c r="N402" s="16">
        <v>6.5</v>
      </c>
      <c r="O402" s="16">
        <v>6.5</v>
      </c>
      <c r="P402" s="16">
        <v>6.5</v>
      </c>
      <c r="Q402" s="16">
        <v>8.57</v>
      </c>
      <c r="R402" s="16">
        <v>9</v>
      </c>
      <c r="S402" s="16">
        <v>8.57</v>
      </c>
      <c r="T402" s="16">
        <v>2.85</v>
      </c>
      <c r="U402" s="16">
        <v>1.8</v>
      </c>
    </row>
    <row r="403" spans="1:21" s="11" customFormat="1" x14ac:dyDescent="0.25">
      <c r="A403" s="25"/>
      <c r="B403" s="32"/>
      <c r="C403" s="29" t="s">
        <v>296</v>
      </c>
      <c r="D403" s="26"/>
      <c r="E403" s="39">
        <f>SUM(E401:E402)</f>
        <v>68</v>
      </c>
      <c r="F403" s="39">
        <f t="shared" ref="F403" si="1441">SUM(F401:F402)</f>
        <v>34</v>
      </c>
      <c r="G403" s="39">
        <f t="shared" ref="G403" si="1442">SUM(G401:G402)</f>
        <v>3.51</v>
      </c>
      <c r="H403" s="39">
        <f t="shared" ref="H403" si="1443">SUM(H401:H402)</f>
        <v>61.2</v>
      </c>
      <c r="I403" s="39">
        <f t="shared" ref="I403" si="1444">SUM(I401:I402)</f>
        <v>53.72</v>
      </c>
      <c r="J403" s="39">
        <f t="shared" ref="J403" si="1445">SUM(J401:J402)</f>
        <v>53.72</v>
      </c>
      <c r="K403" s="39">
        <f t="shared" ref="K403" si="1446">SUM(K401:K402)</f>
        <v>59.84</v>
      </c>
      <c r="L403" s="39">
        <f t="shared" ref="L403" si="1447">SUM(L401:L402)</f>
        <v>8.61</v>
      </c>
      <c r="M403" s="39">
        <f t="shared" ref="M403" si="1448">SUM(M401:M402)</f>
        <v>8.61</v>
      </c>
      <c r="N403" s="39">
        <f t="shared" ref="N403" si="1449">SUM(N401:N402)</f>
        <v>8.61</v>
      </c>
      <c r="O403" s="39">
        <f t="shared" ref="O403" si="1450">SUM(O401:O402)</f>
        <v>8.61</v>
      </c>
      <c r="P403" s="39">
        <f t="shared" ref="P403" si="1451">SUM(P401:P402)</f>
        <v>8.61</v>
      </c>
      <c r="Q403" s="39">
        <f t="shared" ref="Q403" si="1452">SUM(Q401:Q402)</f>
        <v>12.84</v>
      </c>
      <c r="R403" s="39">
        <f t="shared" ref="R403" si="1453">SUM(R401:R402)</f>
        <v>61.2</v>
      </c>
      <c r="S403" s="39">
        <f t="shared" ref="S403" si="1454">SUM(S401:S402)</f>
        <v>12.84</v>
      </c>
      <c r="T403" s="39">
        <f t="shared" ref="T403" si="1455">SUM(T401:T402)</f>
        <v>4.5600000000000005</v>
      </c>
      <c r="U403" s="39">
        <f t="shared" ref="U403" si="1456">SUM(U401:U402)</f>
        <v>5.32</v>
      </c>
    </row>
    <row r="404" spans="1:21" s="11" customFormat="1" x14ac:dyDescent="0.25">
      <c r="A404" s="25"/>
      <c r="B404" s="32"/>
      <c r="C404" s="34"/>
      <c r="D404" s="26"/>
      <c r="E404" s="16"/>
      <c r="F404" s="16"/>
      <c r="G404" s="35"/>
      <c r="H404" s="35"/>
      <c r="I404" s="16"/>
      <c r="J404" s="16"/>
      <c r="K404" s="16"/>
      <c r="L404" s="16"/>
      <c r="M404" s="16"/>
      <c r="N404" s="16"/>
      <c r="O404" s="16"/>
      <c r="P404" s="16"/>
      <c r="Q404" s="16"/>
      <c r="R404" s="16"/>
      <c r="S404" s="16"/>
      <c r="T404" s="16"/>
      <c r="U404" s="16"/>
    </row>
    <row r="405" spans="1:21" s="11" customFormat="1" x14ac:dyDescent="0.25">
      <c r="A405" s="27" t="s">
        <v>163</v>
      </c>
      <c r="B405" s="33" t="s">
        <v>1</v>
      </c>
      <c r="C405" s="29" t="s">
        <v>2</v>
      </c>
      <c r="D405" s="28">
        <v>86695</v>
      </c>
      <c r="E405" s="16">
        <v>163</v>
      </c>
      <c r="F405" s="16">
        <v>81.5</v>
      </c>
      <c r="G405" s="35">
        <v>5.28</v>
      </c>
      <c r="H405" s="35">
        <v>146.70000000000002</v>
      </c>
      <c r="I405" s="16">
        <v>128.77000000000001</v>
      </c>
      <c r="J405" s="16">
        <v>128.77000000000001</v>
      </c>
      <c r="K405" s="16">
        <v>143.44</v>
      </c>
      <c r="L405" s="16">
        <v>6.51</v>
      </c>
      <c r="M405" s="16">
        <v>6.51</v>
      </c>
      <c r="N405" s="16">
        <v>6.51</v>
      </c>
      <c r="O405" s="16">
        <v>6.51</v>
      </c>
      <c r="P405" s="16">
        <v>6.51</v>
      </c>
      <c r="Q405" s="16">
        <v>13.19</v>
      </c>
      <c r="R405" s="16">
        <v>146.70000000000002</v>
      </c>
      <c r="S405" s="16">
        <v>13.19</v>
      </c>
      <c r="T405" s="16">
        <v>5.28</v>
      </c>
      <c r="U405" s="16">
        <v>10.88</v>
      </c>
    </row>
    <row r="406" spans="1:21" s="11" customFormat="1" x14ac:dyDescent="0.25">
      <c r="A406" s="25" t="s">
        <v>64</v>
      </c>
      <c r="B406" s="32" t="s">
        <v>1</v>
      </c>
      <c r="C406" s="34" t="s">
        <v>65</v>
      </c>
      <c r="D406" s="26">
        <v>36415</v>
      </c>
      <c r="E406" s="16">
        <v>10</v>
      </c>
      <c r="F406" s="16">
        <v>5</v>
      </c>
      <c r="G406" s="35">
        <v>1.8</v>
      </c>
      <c r="H406" s="35">
        <v>9</v>
      </c>
      <c r="I406" s="16">
        <v>7.9</v>
      </c>
      <c r="J406" s="16">
        <v>7.9</v>
      </c>
      <c r="K406" s="16">
        <v>8.8000000000000007</v>
      </c>
      <c r="L406" s="16">
        <v>6.5</v>
      </c>
      <c r="M406" s="16">
        <v>6.5</v>
      </c>
      <c r="N406" s="16">
        <v>6.5</v>
      </c>
      <c r="O406" s="16">
        <v>6.5</v>
      </c>
      <c r="P406" s="16">
        <v>6.5</v>
      </c>
      <c r="Q406" s="16">
        <v>8.57</v>
      </c>
      <c r="R406" s="16">
        <v>9</v>
      </c>
      <c r="S406" s="16">
        <v>8.57</v>
      </c>
      <c r="T406" s="16">
        <v>2.85</v>
      </c>
      <c r="U406" s="16">
        <v>1.8</v>
      </c>
    </row>
    <row r="407" spans="1:21" s="11" customFormat="1" x14ac:dyDescent="0.25">
      <c r="A407" s="25"/>
      <c r="B407" s="32"/>
      <c r="C407" s="29" t="s">
        <v>296</v>
      </c>
      <c r="D407" s="26"/>
      <c r="E407" s="39">
        <f>SUM(E405:E406)</f>
        <v>173</v>
      </c>
      <c r="F407" s="39">
        <f t="shared" ref="F407" si="1457">SUM(F405:F406)</f>
        <v>86.5</v>
      </c>
      <c r="G407" s="39">
        <f t="shared" ref="G407" si="1458">SUM(G405:G406)</f>
        <v>7.08</v>
      </c>
      <c r="H407" s="39">
        <f t="shared" ref="H407" si="1459">SUM(H405:H406)</f>
        <v>155.70000000000002</v>
      </c>
      <c r="I407" s="39">
        <f t="shared" ref="I407" si="1460">SUM(I405:I406)</f>
        <v>136.67000000000002</v>
      </c>
      <c r="J407" s="39">
        <f t="shared" ref="J407" si="1461">SUM(J405:J406)</f>
        <v>136.67000000000002</v>
      </c>
      <c r="K407" s="39">
        <f t="shared" ref="K407" si="1462">SUM(K405:K406)</f>
        <v>152.24</v>
      </c>
      <c r="L407" s="39">
        <f t="shared" ref="L407" si="1463">SUM(L405:L406)</f>
        <v>13.01</v>
      </c>
      <c r="M407" s="39">
        <f t="shared" ref="M407" si="1464">SUM(M405:M406)</f>
        <v>13.01</v>
      </c>
      <c r="N407" s="39">
        <f t="shared" ref="N407" si="1465">SUM(N405:N406)</f>
        <v>13.01</v>
      </c>
      <c r="O407" s="39">
        <f t="shared" ref="O407" si="1466">SUM(O405:O406)</f>
        <v>13.01</v>
      </c>
      <c r="P407" s="39">
        <f t="shared" ref="P407" si="1467">SUM(P405:P406)</f>
        <v>13.01</v>
      </c>
      <c r="Q407" s="39">
        <f t="shared" ref="Q407" si="1468">SUM(Q405:Q406)</f>
        <v>21.759999999999998</v>
      </c>
      <c r="R407" s="39">
        <f t="shared" ref="R407" si="1469">SUM(R405:R406)</f>
        <v>155.70000000000002</v>
      </c>
      <c r="S407" s="39">
        <f t="shared" ref="S407" si="1470">SUM(S405:S406)</f>
        <v>21.759999999999998</v>
      </c>
      <c r="T407" s="39">
        <f t="shared" ref="T407" si="1471">SUM(T405:T406)</f>
        <v>8.1300000000000008</v>
      </c>
      <c r="U407" s="39">
        <f t="shared" ref="U407" si="1472">SUM(U405:U406)</f>
        <v>12.680000000000001</v>
      </c>
    </row>
    <row r="408" spans="1:21" s="11" customFormat="1" x14ac:dyDescent="0.25">
      <c r="A408" s="25"/>
      <c r="B408" s="32"/>
      <c r="C408" s="34"/>
      <c r="D408" s="26"/>
      <c r="E408" s="16"/>
      <c r="F408" s="16"/>
      <c r="G408" s="35"/>
      <c r="H408" s="35"/>
      <c r="I408" s="16"/>
      <c r="J408" s="16"/>
      <c r="K408" s="16"/>
      <c r="L408" s="16"/>
      <c r="M408" s="16"/>
      <c r="N408" s="16"/>
      <c r="O408" s="16"/>
      <c r="P408" s="16"/>
      <c r="Q408" s="16"/>
      <c r="R408" s="16"/>
      <c r="S408" s="16"/>
      <c r="T408" s="16"/>
      <c r="U408" s="16"/>
    </row>
    <row r="409" spans="1:21" s="11" customFormat="1" x14ac:dyDescent="0.25">
      <c r="A409" s="27" t="s">
        <v>164</v>
      </c>
      <c r="B409" s="33" t="s">
        <v>1</v>
      </c>
      <c r="C409" s="29" t="s">
        <v>2</v>
      </c>
      <c r="D409" s="28">
        <v>86696</v>
      </c>
      <c r="E409" s="16">
        <v>249</v>
      </c>
      <c r="F409" s="16">
        <v>124.5</v>
      </c>
      <c r="G409" s="35">
        <v>7.74</v>
      </c>
      <c r="H409" s="35">
        <v>224.1</v>
      </c>
      <c r="I409" s="16">
        <v>196.71</v>
      </c>
      <c r="J409" s="16">
        <v>196.71</v>
      </c>
      <c r="K409" s="16">
        <v>219.12</v>
      </c>
      <c r="L409" s="16">
        <v>9.56</v>
      </c>
      <c r="M409" s="16">
        <v>9.56</v>
      </c>
      <c r="N409" s="16">
        <v>9.56</v>
      </c>
      <c r="O409" s="16">
        <v>9.56</v>
      </c>
      <c r="P409" s="16">
        <v>9.56</v>
      </c>
      <c r="Q409" s="16">
        <v>19.350000000000001</v>
      </c>
      <c r="R409" s="16">
        <v>224.1</v>
      </c>
      <c r="S409" s="16">
        <v>19.350000000000001</v>
      </c>
      <c r="T409" s="16">
        <v>7.74</v>
      </c>
      <c r="U409" s="16">
        <v>15.96</v>
      </c>
    </row>
    <row r="410" spans="1:21" s="11" customFormat="1" x14ac:dyDescent="0.25">
      <c r="A410" s="25" t="s">
        <v>64</v>
      </c>
      <c r="B410" s="32" t="s">
        <v>1</v>
      </c>
      <c r="C410" s="34" t="s">
        <v>65</v>
      </c>
      <c r="D410" s="26">
        <v>36415</v>
      </c>
      <c r="E410" s="16">
        <v>10</v>
      </c>
      <c r="F410" s="16">
        <v>5</v>
      </c>
      <c r="G410" s="35">
        <v>1.8</v>
      </c>
      <c r="H410" s="35">
        <v>9</v>
      </c>
      <c r="I410" s="16">
        <v>7.9</v>
      </c>
      <c r="J410" s="16">
        <v>7.9</v>
      </c>
      <c r="K410" s="16">
        <v>8.8000000000000007</v>
      </c>
      <c r="L410" s="16">
        <v>6.5</v>
      </c>
      <c r="M410" s="16">
        <v>6.5</v>
      </c>
      <c r="N410" s="16">
        <v>6.5</v>
      </c>
      <c r="O410" s="16">
        <v>6.5</v>
      </c>
      <c r="P410" s="16">
        <v>6.5</v>
      </c>
      <c r="Q410" s="16">
        <v>8.57</v>
      </c>
      <c r="R410" s="16">
        <v>9</v>
      </c>
      <c r="S410" s="16">
        <v>8.57</v>
      </c>
      <c r="T410" s="16">
        <v>2.85</v>
      </c>
      <c r="U410" s="16">
        <v>1.8</v>
      </c>
    </row>
    <row r="411" spans="1:21" s="11" customFormat="1" x14ac:dyDescent="0.25">
      <c r="A411" s="25"/>
      <c r="B411" s="32"/>
      <c r="C411" s="29" t="s">
        <v>296</v>
      </c>
      <c r="D411" s="26"/>
      <c r="E411" s="39">
        <f>SUM(E409:E410)</f>
        <v>259</v>
      </c>
      <c r="F411" s="39">
        <f t="shared" ref="F411" si="1473">SUM(F409:F410)</f>
        <v>129.5</v>
      </c>
      <c r="G411" s="39">
        <f t="shared" ref="G411" si="1474">SUM(G409:G410)</f>
        <v>9.5400000000000009</v>
      </c>
      <c r="H411" s="39">
        <f t="shared" ref="H411" si="1475">SUM(H409:H410)</f>
        <v>233.1</v>
      </c>
      <c r="I411" s="39">
        <f t="shared" ref="I411" si="1476">SUM(I409:I410)</f>
        <v>204.61</v>
      </c>
      <c r="J411" s="39">
        <f t="shared" ref="J411" si="1477">SUM(J409:J410)</f>
        <v>204.61</v>
      </c>
      <c r="K411" s="39">
        <f t="shared" ref="K411" si="1478">SUM(K409:K410)</f>
        <v>227.92000000000002</v>
      </c>
      <c r="L411" s="39">
        <f t="shared" ref="L411" si="1479">SUM(L409:L410)</f>
        <v>16.060000000000002</v>
      </c>
      <c r="M411" s="39">
        <f t="shared" ref="M411" si="1480">SUM(M409:M410)</f>
        <v>16.060000000000002</v>
      </c>
      <c r="N411" s="39">
        <f t="shared" ref="N411" si="1481">SUM(N409:N410)</f>
        <v>16.060000000000002</v>
      </c>
      <c r="O411" s="39">
        <f t="shared" ref="O411" si="1482">SUM(O409:O410)</f>
        <v>16.060000000000002</v>
      </c>
      <c r="P411" s="39">
        <f t="shared" ref="P411" si="1483">SUM(P409:P410)</f>
        <v>16.060000000000002</v>
      </c>
      <c r="Q411" s="39">
        <f t="shared" ref="Q411" si="1484">SUM(Q409:Q410)</f>
        <v>27.92</v>
      </c>
      <c r="R411" s="39">
        <f t="shared" ref="R411" si="1485">SUM(R409:R410)</f>
        <v>233.1</v>
      </c>
      <c r="S411" s="39">
        <f t="shared" ref="S411" si="1486">SUM(S409:S410)</f>
        <v>27.92</v>
      </c>
      <c r="T411" s="39">
        <f t="shared" ref="T411" si="1487">SUM(T409:T410)</f>
        <v>10.59</v>
      </c>
      <c r="U411" s="39">
        <f t="shared" ref="U411" si="1488">SUM(U409:U410)</f>
        <v>17.760000000000002</v>
      </c>
    </row>
    <row r="412" spans="1:21" s="11" customFormat="1" x14ac:dyDescent="0.25">
      <c r="A412" s="25"/>
      <c r="B412" s="32"/>
      <c r="C412" s="34"/>
      <c r="D412" s="26"/>
      <c r="E412" s="16"/>
      <c r="F412" s="16"/>
      <c r="G412" s="35"/>
      <c r="H412" s="35"/>
      <c r="I412" s="16"/>
      <c r="J412" s="16"/>
      <c r="K412" s="16"/>
      <c r="L412" s="16"/>
      <c r="M412" s="16"/>
      <c r="N412" s="16"/>
      <c r="O412" s="16"/>
      <c r="P412" s="16"/>
      <c r="Q412" s="16"/>
      <c r="R412" s="16"/>
      <c r="S412" s="16"/>
      <c r="T412" s="16"/>
      <c r="U412" s="16"/>
    </row>
    <row r="413" spans="1:21" s="11" customFormat="1" x14ac:dyDescent="0.25">
      <c r="A413" s="27" t="s">
        <v>165</v>
      </c>
      <c r="B413" s="33" t="s">
        <v>1</v>
      </c>
      <c r="C413" s="29" t="s">
        <v>2</v>
      </c>
      <c r="D413" s="28">
        <v>86706</v>
      </c>
      <c r="E413" s="16">
        <v>136</v>
      </c>
      <c r="F413" s="16">
        <v>68</v>
      </c>
      <c r="G413" s="35">
        <v>4.3</v>
      </c>
      <c r="H413" s="35">
        <v>122.4</v>
      </c>
      <c r="I413" s="16">
        <v>107.44</v>
      </c>
      <c r="J413" s="16">
        <v>107.44</v>
      </c>
      <c r="K413" s="16">
        <v>119.68</v>
      </c>
      <c r="L413" s="16">
        <v>5.3</v>
      </c>
      <c r="M413" s="16">
        <v>5.3</v>
      </c>
      <c r="N413" s="16">
        <v>5.3</v>
      </c>
      <c r="O413" s="16">
        <v>5.3</v>
      </c>
      <c r="P413" s="16">
        <v>5.3</v>
      </c>
      <c r="Q413" s="16">
        <v>10.74</v>
      </c>
      <c r="R413" s="16">
        <v>122.4</v>
      </c>
      <c r="S413" s="16">
        <v>10.74</v>
      </c>
      <c r="T413" s="16">
        <v>4.3</v>
      </c>
      <c r="U413" s="16">
        <v>8.86</v>
      </c>
    </row>
    <row r="414" spans="1:21" s="11" customFormat="1" x14ac:dyDescent="0.25">
      <c r="A414" s="25" t="s">
        <v>64</v>
      </c>
      <c r="B414" s="32" t="s">
        <v>1</v>
      </c>
      <c r="C414" s="34" t="s">
        <v>65</v>
      </c>
      <c r="D414" s="26">
        <v>36415</v>
      </c>
      <c r="E414" s="16">
        <v>10</v>
      </c>
      <c r="F414" s="16">
        <v>5</v>
      </c>
      <c r="G414" s="35">
        <v>1.8</v>
      </c>
      <c r="H414" s="35">
        <v>9</v>
      </c>
      <c r="I414" s="16">
        <v>7.9</v>
      </c>
      <c r="J414" s="16">
        <v>7.9</v>
      </c>
      <c r="K414" s="16">
        <v>8.8000000000000007</v>
      </c>
      <c r="L414" s="16">
        <v>6.5</v>
      </c>
      <c r="M414" s="16">
        <v>6.5</v>
      </c>
      <c r="N414" s="16">
        <v>6.5</v>
      </c>
      <c r="O414" s="16">
        <v>6.5</v>
      </c>
      <c r="P414" s="16">
        <v>6.5</v>
      </c>
      <c r="Q414" s="16">
        <v>8.57</v>
      </c>
      <c r="R414" s="16">
        <v>9</v>
      </c>
      <c r="S414" s="16">
        <v>8.57</v>
      </c>
      <c r="T414" s="16">
        <v>2.85</v>
      </c>
      <c r="U414" s="16">
        <v>1.8</v>
      </c>
    </row>
    <row r="415" spans="1:21" s="11" customFormat="1" x14ac:dyDescent="0.25">
      <c r="A415" s="25"/>
      <c r="B415" s="32"/>
      <c r="C415" s="29" t="s">
        <v>296</v>
      </c>
      <c r="D415" s="26"/>
      <c r="E415" s="39">
        <f>SUM(E413:E414)</f>
        <v>146</v>
      </c>
      <c r="F415" s="39">
        <f t="shared" ref="F415" si="1489">SUM(F413:F414)</f>
        <v>73</v>
      </c>
      <c r="G415" s="39">
        <f t="shared" ref="G415" si="1490">SUM(G413:G414)</f>
        <v>6.1</v>
      </c>
      <c r="H415" s="39">
        <f t="shared" ref="H415" si="1491">SUM(H413:H414)</f>
        <v>131.4</v>
      </c>
      <c r="I415" s="39">
        <f t="shared" ref="I415" si="1492">SUM(I413:I414)</f>
        <v>115.34</v>
      </c>
      <c r="J415" s="39">
        <f t="shared" ref="J415" si="1493">SUM(J413:J414)</f>
        <v>115.34</v>
      </c>
      <c r="K415" s="39">
        <f t="shared" ref="K415" si="1494">SUM(K413:K414)</f>
        <v>128.48000000000002</v>
      </c>
      <c r="L415" s="39">
        <f t="shared" ref="L415" si="1495">SUM(L413:L414)</f>
        <v>11.8</v>
      </c>
      <c r="M415" s="39">
        <f t="shared" ref="M415" si="1496">SUM(M413:M414)</f>
        <v>11.8</v>
      </c>
      <c r="N415" s="39">
        <f t="shared" ref="N415" si="1497">SUM(N413:N414)</f>
        <v>11.8</v>
      </c>
      <c r="O415" s="39">
        <f t="shared" ref="O415" si="1498">SUM(O413:O414)</f>
        <v>11.8</v>
      </c>
      <c r="P415" s="39">
        <f t="shared" ref="P415" si="1499">SUM(P413:P414)</f>
        <v>11.8</v>
      </c>
      <c r="Q415" s="39">
        <f t="shared" ref="Q415" si="1500">SUM(Q413:Q414)</f>
        <v>19.310000000000002</v>
      </c>
      <c r="R415" s="39">
        <f t="shared" ref="R415" si="1501">SUM(R413:R414)</f>
        <v>131.4</v>
      </c>
      <c r="S415" s="39">
        <f t="shared" ref="S415" si="1502">SUM(S413:S414)</f>
        <v>19.310000000000002</v>
      </c>
      <c r="T415" s="39">
        <f t="shared" ref="T415" si="1503">SUM(T413:T414)</f>
        <v>7.15</v>
      </c>
      <c r="U415" s="39">
        <f t="shared" ref="U415" si="1504">SUM(U413:U414)</f>
        <v>10.66</v>
      </c>
    </row>
    <row r="416" spans="1:21" s="11" customFormat="1" x14ac:dyDescent="0.25">
      <c r="A416" s="25"/>
      <c r="B416" s="32"/>
      <c r="C416" s="34"/>
      <c r="D416" s="26"/>
      <c r="E416" s="16"/>
      <c r="F416" s="16"/>
      <c r="G416" s="35"/>
      <c r="H416" s="35"/>
      <c r="I416" s="16"/>
      <c r="J416" s="16"/>
      <c r="K416" s="16"/>
      <c r="L416" s="16"/>
      <c r="M416" s="16"/>
      <c r="N416" s="16"/>
      <c r="O416" s="16"/>
      <c r="P416" s="16"/>
      <c r="Q416" s="16"/>
      <c r="R416" s="16"/>
      <c r="S416" s="16"/>
      <c r="T416" s="16"/>
      <c r="U416" s="16"/>
    </row>
    <row r="417" spans="1:21" s="11" customFormat="1" x14ac:dyDescent="0.25">
      <c r="A417" s="27" t="s">
        <v>166</v>
      </c>
      <c r="B417" s="33" t="s">
        <v>1</v>
      </c>
      <c r="C417" s="29" t="s">
        <v>2</v>
      </c>
      <c r="D417" s="28">
        <v>86735</v>
      </c>
      <c r="E417" s="16">
        <v>153</v>
      </c>
      <c r="F417" s="16">
        <v>76.5</v>
      </c>
      <c r="G417" s="35">
        <v>5.22</v>
      </c>
      <c r="H417" s="35">
        <v>137.70000000000002</v>
      </c>
      <c r="I417" s="16">
        <v>120.87</v>
      </c>
      <c r="J417" s="16">
        <v>120.87</v>
      </c>
      <c r="K417" s="16">
        <v>134.64000000000001</v>
      </c>
      <c r="L417" s="16">
        <v>6.44</v>
      </c>
      <c r="M417" s="16">
        <v>6.44</v>
      </c>
      <c r="N417" s="16">
        <v>6.44</v>
      </c>
      <c r="O417" s="16">
        <v>6.44</v>
      </c>
      <c r="P417" s="16">
        <v>6.44</v>
      </c>
      <c r="Q417" s="16">
        <v>13.05</v>
      </c>
      <c r="R417" s="16">
        <v>137.70000000000002</v>
      </c>
      <c r="S417" s="16">
        <v>13.05</v>
      </c>
      <c r="T417" s="16">
        <v>5.22</v>
      </c>
      <c r="U417" s="16">
        <v>10.76</v>
      </c>
    </row>
    <row r="418" spans="1:21" s="11" customFormat="1" x14ac:dyDescent="0.25">
      <c r="A418" s="25" t="s">
        <v>64</v>
      </c>
      <c r="B418" s="32" t="s">
        <v>1</v>
      </c>
      <c r="C418" s="34" t="s">
        <v>65</v>
      </c>
      <c r="D418" s="26">
        <v>36415</v>
      </c>
      <c r="E418" s="16">
        <v>10</v>
      </c>
      <c r="F418" s="16">
        <v>5</v>
      </c>
      <c r="G418" s="35">
        <v>1.8</v>
      </c>
      <c r="H418" s="35">
        <v>9</v>
      </c>
      <c r="I418" s="16">
        <v>7.9</v>
      </c>
      <c r="J418" s="16">
        <v>7.9</v>
      </c>
      <c r="K418" s="16">
        <v>8.8000000000000007</v>
      </c>
      <c r="L418" s="16">
        <v>6.5</v>
      </c>
      <c r="M418" s="16">
        <v>6.5</v>
      </c>
      <c r="N418" s="16">
        <v>6.5</v>
      </c>
      <c r="O418" s="16">
        <v>6.5</v>
      </c>
      <c r="P418" s="16">
        <v>6.5</v>
      </c>
      <c r="Q418" s="16">
        <v>8.57</v>
      </c>
      <c r="R418" s="16">
        <v>9</v>
      </c>
      <c r="S418" s="16">
        <v>8.57</v>
      </c>
      <c r="T418" s="16">
        <v>2.85</v>
      </c>
      <c r="U418" s="16">
        <v>1.8</v>
      </c>
    </row>
    <row r="419" spans="1:21" s="11" customFormat="1" x14ac:dyDescent="0.25">
      <c r="A419" s="25"/>
      <c r="B419" s="32"/>
      <c r="C419" s="29" t="s">
        <v>296</v>
      </c>
      <c r="D419" s="26"/>
      <c r="E419" s="39">
        <f>SUM(E417:E418)</f>
        <v>163</v>
      </c>
      <c r="F419" s="39">
        <f t="shared" ref="F419" si="1505">SUM(F417:F418)</f>
        <v>81.5</v>
      </c>
      <c r="G419" s="39">
        <f t="shared" ref="G419" si="1506">SUM(G417:G418)</f>
        <v>7.02</v>
      </c>
      <c r="H419" s="39">
        <f t="shared" ref="H419" si="1507">SUM(H417:H418)</f>
        <v>146.70000000000002</v>
      </c>
      <c r="I419" s="39">
        <f t="shared" ref="I419" si="1508">SUM(I417:I418)</f>
        <v>128.77000000000001</v>
      </c>
      <c r="J419" s="39">
        <f t="shared" ref="J419" si="1509">SUM(J417:J418)</f>
        <v>128.77000000000001</v>
      </c>
      <c r="K419" s="39">
        <f t="shared" ref="K419" si="1510">SUM(K417:K418)</f>
        <v>143.44000000000003</v>
      </c>
      <c r="L419" s="39">
        <f t="shared" ref="L419" si="1511">SUM(L417:L418)</f>
        <v>12.940000000000001</v>
      </c>
      <c r="M419" s="39">
        <f t="shared" ref="M419" si="1512">SUM(M417:M418)</f>
        <v>12.940000000000001</v>
      </c>
      <c r="N419" s="39">
        <f t="shared" ref="N419" si="1513">SUM(N417:N418)</f>
        <v>12.940000000000001</v>
      </c>
      <c r="O419" s="39">
        <f t="shared" ref="O419" si="1514">SUM(O417:O418)</f>
        <v>12.940000000000001</v>
      </c>
      <c r="P419" s="39">
        <f t="shared" ref="P419" si="1515">SUM(P417:P418)</f>
        <v>12.940000000000001</v>
      </c>
      <c r="Q419" s="39">
        <f t="shared" ref="Q419" si="1516">SUM(Q417:Q418)</f>
        <v>21.62</v>
      </c>
      <c r="R419" s="39">
        <f t="shared" ref="R419" si="1517">SUM(R417:R418)</f>
        <v>146.70000000000002</v>
      </c>
      <c r="S419" s="39">
        <f t="shared" ref="S419" si="1518">SUM(S417:S418)</f>
        <v>21.62</v>
      </c>
      <c r="T419" s="39">
        <f t="shared" ref="T419" si="1519">SUM(T417:T418)</f>
        <v>8.07</v>
      </c>
      <c r="U419" s="39">
        <f t="shared" ref="U419" si="1520">SUM(U417:U418)</f>
        <v>12.56</v>
      </c>
    </row>
    <row r="420" spans="1:21" s="11" customFormat="1" x14ac:dyDescent="0.25">
      <c r="A420" s="25"/>
      <c r="B420" s="32"/>
      <c r="C420" s="34"/>
      <c r="D420" s="26"/>
      <c r="E420" s="16"/>
      <c r="F420" s="16"/>
      <c r="G420" s="35"/>
      <c r="H420" s="35"/>
      <c r="I420" s="16"/>
      <c r="J420" s="16"/>
      <c r="K420" s="16"/>
      <c r="L420" s="16"/>
      <c r="M420" s="16"/>
      <c r="N420" s="16"/>
      <c r="O420" s="16"/>
      <c r="P420" s="16"/>
      <c r="Q420" s="16"/>
      <c r="R420" s="16"/>
      <c r="S420" s="16"/>
      <c r="T420" s="16"/>
      <c r="U420" s="16"/>
    </row>
    <row r="421" spans="1:21" s="11" customFormat="1" x14ac:dyDescent="0.25">
      <c r="A421" s="27" t="s">
        <v>167</v>
      </c>
      <c r="B421" s="33" t="s">
        <v>1</v>
      </c>
      <c r="C421" s="29" t="s">
        <v>2</v>
      </c>
      <c r="D421" s="28">
        <v>86762</v>
      </c>
      <c r="E421" s="16">
        <v>167</v>
      </c>
      <c r="F421" s="16">
        <v>83.5</v>
      </c>
      <c r="G421" s="35">
        <v>5.76</v>
      </c>
      <c r="H421" s="35">
        <v>150.30000000000001</v>
      </c>
      <c r="I421" s="16">
        <v>131.93</v>
      </c>
      <c r="J421" s="16">
        <v>131.93</v>
      </c>
      <c r="K421" s="16">
        <v>146.96</v>
      </c>
      <c r="L421" s="16">
        <v>7.11</v>
      </c>
      <c r="M421" s="16">
        <v>7.11</v>
      </c>
      <c r="N421" s="16">
        <v>7.11</v>
      </c>
      <c r="O421" s="16">
        <v>7.11</v>
      </c>
      <c r="P421" s="16">
        <v>7.11</v>
      </c>
      <c r="Q421" s="16">
        <v>14.39</v>
      </c>
      <c r="R421" s="16">
        <v>150.30000000000001</v>
      </c>
      <c r="S421" s="16">
        <v>14.39</v>
      </c>
      <c r="T421" s="16">
        <v>5.76</v>
      </c>
      <c r="U421" s="16">
        <v>11.87</v>
      </c>
    </row>
    <row r="422" spans="1:21" s="11" customFormat="1" x14ac:dyDescent="0.25">
      <c r="A422" s="25" t="s">
        <v>64</v>
      </c>
      <c r="B422" s="32" t="s">
        <v>1</v>
      </c>
      <c r="C422" s="34" t="s">
        <v>65</v>
      </c>
      <c r="D422" s="26">
        <v>36415</v>
      </c>
      <c r="E422" s="16">
        <v>10</v>
      </c>
      <c r="F422" s="16">
        <v>5</v>
      </c>
      <c r="G422" s="35">
        <v>1.8</v>
      </c>
      <c r="H422" s="35">
        <v>9</v>
      </c>
      <c r="I422" s="16">
        <v>7.9</v>
      </c>
      <c r="J422" s="16">
        <v>7.9</v>
      </c>
      <c r="K422" s="16">
        <v>8.8000000000000007</v>
      </c>
      <c r="L422" s="16">
        <v>6.5</v>
      </c>
      <c r="M422" s="16">
        <v>6.5</v>
      </c>
      <c r="N422" s="16">
        <v>6.5</v>
      </c>
      <c r="O422" s="16">
        <v>6.5</v>
      </c>
      <c r="P422" s="16">
        <v>6.5</v>
      </c>
      <c r="Q422" s="16">
        <v>8.57</v>
      </c>
      <c r="R422" s="16">
        <v>9</v>
      </c>
      <c r="S422" s="16">
        <v>8.57</v>
      </c>
      <c r="T422" s="16">
        <v>2.85</v>
      </c>
      <c r="U422" s="16">
        <v>1.8</v>
      </c>
    </row>
    <row r="423" spans="1:21" s="11" customFormat="1" x14ac:dyDescent="0.25">
      <c r="A423" s="25"/>
      <c r="B423" s="32"/>
      <c r="C423" s="29" t="s">
        <v>296</v>
      </c>
      <c r="D423" s="26"/>
      <c r="E423" s="39">
        <f>SUM(E421:E422)</f>
        <v>177</v>
      </c>
      <c r="F423" s="39">
        <f t="shared" ref="F423" si="1521">SUM(F421:F422)</f>
        <v>88.5</v>
      </c>
      <c r="G423" s="39">
        <f t="shared" ref="G423" si="1522">SUM(G421:G422)</f>
        <v>7.56</v>
      </c>
      <c r="H423" s="39">
        <f t="shared" ref="H423" si="1523">SUM(H421:H422)</f>
        <v>159.30000000000001</v>
      </c>
      <c r="I423" s="39">
        <f t="shared" ref="I423" si="1524">SUM(I421:I422)</f>
        <v>139.83000000000001</v>
      </c>
      <c r="J423" s="39">
        <f t="shared" ref="J423" si="1525">SUM(J421:J422)</f>
        <v>139.83000000000001</v>
      </c>
      <c r="K423" s="39">
        <f t="shared" ref="K423" si="1526">SUM(K421:K422)</f>
        <v>155.76000000000002</v>
      </c>
      <c r="L423" s="39">
        <f t="shared" ref="L423" si="1527">SUM(L421:L422)</f>
        <v>13.61</v>
      </c>
      <c r="M423" s="39">
        <f t="shared" ref="M423" si="1528">SUM(M421:M422)</f>
        <v>13.61</v>
      </c>
      <c r="N423" s="39">
        <f t="shared" ref="N423" si="1529">SUM(N421:N422)</f>
        <v>13.61</v>
      </c>
      <c r="O423" s="39">
        <f t="shared" ref="O423" si="1530">SUM(O421:O422)</f>
        <v>13.61</v>
      </c>
      <c r="P423" s="39">
        <f t="shared" ref="P423" si="1531">SUM(P421:P422)</f>
        <v>13.61</v>
      </c>
      <c r="Q423" s="39">
        <f t="shared" ref="Q423" si="1532">SUM(Q421:Q422)</f>
        <v>22.96</v>
      </c>
      <c r="R423" s="39">
        <f t="shared" ref="R423" si="1533">SUM(R421:R422)</f>
        <v>159.30000000000001</v>
      </c>
      <c r="S423" s="39">
        <f t="shared" ref="S423" si="1534">SUM(S421:S422)</f>
        <v>22.96</v>
      </c>
      <c r="T423" s="39">
        <f t="shared" ref="T423" si="1535">SUM(T421:T422)</f>
        <v>8.61</v>
      </c>
      <c r="U423" s="39">
        <f t="shared" ref="U423" si="1536">SUM(U421:U422)</f>
        <v>13.67</v>
      </c>
    </row>
    <row r="424" spans="1:21" s="11" customFormat="1" x14ac:dyDescent="0.25">
      <c r="A424" s="25"/>
      <c r="B424" s="32"/>
      <c r="C424" s="34"/>
      <c r="D424" s="26"/>
      <c r="E424" s="16"/>
      <c r="F424" s="16"/>
      <c r="G424" s="35"/>
      <c r="H424" s="35"/>
      <c r="I424" s="16"/>
      <c r="J424" s="16"/>
      <c r="K424" s="16"/>
      <c r="L424" s="16"/>
      <c r="M424" s="16"/>
      <c r="N424" s="16"/>
      <c r="O424" s="16"/>
      <c r="P424" s="16"/>
      <c r="Q424" s="16"/>
      <c r="R424" s="16"/>
      <c r="S424" s="16"/>
      <c r="T424" s="16"/>
      <c r="U424" s="16"/>
    </row>
    <row r="425" spans="1:21" s="11" customFormat="1" x14ac:dyDescent="0.25">
      <c r="A425" s="27" t="s">
        <v>168</v>
      </c>
      <c r="B425" s="33" t="s">
        <v>1</v>
      </c>
      <c r="C425" s="29" t="s">
        <v>2</v>
      </c>
      <c r="D425" s="28">
        <v>86765</v>
      </c>
      <c r="E425" s="16">
        <v>163</v>
      </c>
      <c r="F425" s="16">
        <v>81.5</v>
      </c>
      <c r="G425" s="35">
        <v>5.15</v>
      </c>
      <c r="H425" s="35">
        <v>146.70000000000002</v>
      </c>
      <c r="I425" s="16">
        <v>128.77000000000001</v>
      </c>
      <c r="J425" s="16">
        <v>128.77000000000001</v>
      </c>
      <c r="K425" s="16">
        <v>143.44</v>
      </c>
      <c r="L425" s="16">
        <v>6.36</v>
      </c>
      <c r="M425" s="16">
        <v>6.36</v>
      </c>
      <c r="N425" s="16">
        <v>6.36</v>
      </c>
      <c r="O425" s="16">
        <v>6.36</v>
      </c>
      <c r="P425" s="16">
        <v>6.36</v>
      </c>
      <c r="Q425" s="16">
        <v>12.88</v>
      </c>
      <c r="R425" s="16">
        <v>146.70000000000002</v>
      </c>
      <c r="S425" s="16">
        <v>12.88</v>
      </c>
      <c r="T425" s="16">
        <v>5.15</v>
      </c>
      <c r="U425" s="16">
        <v>10.63</v>
      </c>
    </row>
    <row r="426" spans="1:21" s="11" customFormat="1" x14ac:dyDescent="0.25">
      <c r="A426" s="25" t="s">
        <v>64</v>
      </c>
      <c r="B426" s="32" t="s">
        <v>1</v>
      </c>
      <c r="C426" s="34" t="s">
        <v>65</v>
      </c>
      <c r="D426" s="26">
        <v>36415</v>
      </c>
      <c r="E426" s="16">
        <v>10</v>
      </c>
      <c r="F426" s="16">
        <v>5</v>
      </c>
      <c r="G426" s="35">
        <v>1.8</v>
      </c>
      <c r="H426" s="35">
        <v>9</v>
      </c>
      <c r="I426" s="16">
        <v>7.9</v>
      </c>
      <c r="J426" s="16">
        <v>7.9</v>
      </c>
      <c r="K426" s="16">
        <v>8.8000000000000007</v>
      </c>
      <c r="L426" s="16">
        <v>6.5</v>
      </c>
      <c r="M426" s="16">
        <v>6.5</v>
      </c>
      <c r="N426" s="16">
        <v>6.5</v>
      </c>
      <c r="O426" s="16">
        <v>6.5</v>
      </c>
      <c r="P426" s="16">
        <v>6.5</v>
      </c>
      <c r="Q426" s="16">
        <v>8.57</v>
      </c>
      <c r="R426" s="16">
        <v>9</v>
      </c>
      <c r="S426" s="16">
        <v>8.57</v>
      </c>
      <c r="T426" s="16">
        <v>2.85</v>
      </c>
      <c r="U426" s="16">
        <v>1.8</v>
      </c>
    </row>
    <row r="427" spans="1:21" s="11" customFormat="1" x14ac:dyDescent="0.25">
      <c r="A427" s="25"/>
      <c r="B427" s="32"/>
      <c r="C427" s="29" t="s">
        <v>296</v>
      </c>
      <c r="D427" s="26"/>
      <c r="E427" s="39">
        <f>SUM(E425:E426)</f>
        <v>173</v>
      </c>
      <c r="F427" s="39">
        <f t="shared" ref="F427" si="1537">SUM(F425:F426)</f>
        <v>86.5</v>
      </c>
      <c r="G427" s="39">
        <f t="shared" ref="G427" si="1538">SUM(G425:G426)</f>
        <v>6.95</v>
      </c>
      <c r="H427" s="39">
        <f t="shared" ref="H427" si="1539">SUM(H425:H426)</f>
        <v>155.70000000000002</v>
      </c>
      <c r="I427" s="39">
        <f t="shared" ref="I427" si="1540">SUM(I425:I426)</f>
        <v>136.67000000000002</v>
      </c>
      <c r="J427" s="39">
        <f t="shared" ref="J427" si="1541">SUM(J425:J426)</f>
        <v>136.67000000000002</v>
      </c>
      <c r="K427" s="39">
        <f t="shared" ref="K427" si="1542">SUM(K425:K426)</f>
        <v>152.24</v>
      </c>
      <c r="L427" s="39">
        <f t="shared" ref="L427" si="1543">SUM(L425:L426)</f>
        <v>12.86</v>
      </c>
      <c r="M427" s="39">
        <f t="shared" ref="M427" si="1544">SUM(M425:M426)</f>
        <v>12.86</v>
      </c>
      <c r="N427" s="39">
        <f t="shared" ref="N427" si="1545">SUM(N425:N426)</f>
        <v>12.86</v>
      </c>
      <c r="O427" s="39">
        <f t="shared" ref="O427" si="1546">SUM(O425:O426)</f>
        <v>12.86</v>
      </c>
      <c r="P427" s="39">
        <f t="shared" ref="P427" si="1547">SUM(P425:P426)</f>
        <v>12.86</v>
      </c>
      <c r="Q427" s="39">
        <f t="shared" ref="Q427" si="1548">SUM(Q425:Q426)</f>
        <v>21.450000000000003</v>
      </c>
      <c r="R427" s="39">
        <f t="shared" ref="R427" si="1549">SUM(R425:R426)</f>
        <v>155.70000000000002</v>
      </c>
      <c r="S427" s="39">
        <f t="shared" ref="S427" si="1550">SUM(S425:S426)</f>
        <v>21.450000000000003</v>
      </c>
      <c r="T427" s="39">
        <f t="shared" ref="T427" si="1551">SUM(T425:T426)</f>
        <v>8</v>
      </c>
      <c r="U427" s="39">
        <f t="shared" ref="U427" si="1552">SUM(U425:U426)</f>
        <v>12.430000000000001</v>
      </c>
    </row>
    <row r="428" spans="1:21" s="11" customFormat="1" x14ac:dyDescent="0.25">
      <c r="A428" s="25"/>
      <c r="B428" s="32"/>
      <c r="C428" s="34"/>
      <c r="D428" s="26"/>
      <c r="E428" s="16"/>
      <c r="F428" s="16"/>
      <c r="G428" s="35"/>
      <c r="H428" s="35"/>
      <c r="I428" s="16"/>
      <c r="J428" s="16"/>
      <c r="K428" s="16"/>
      <c r="L428" s="16"/>
      <c r="M428" s="16"/>
      <c r="N428" s="16"/>
      <c r="O428" s="16"/>
      <c r="P428" s="16"/>
      <c r="Q428" s="16"/>
      <c r="R428" s="16"/>
      <c r="S428" s="16"/>
      <c r="T428" s="16"/>
      <c r="U428" s="16"/>
    </row>
    <row r="429" spans="1:21" s="11" customFormat="1" x14ac:dyDescent="0.25">
      <c r="A429" s="27" t="s">
        <v>169</v>
      </c>
      <c r="B429" s="33" t="s">
        <v>1</v>
      </c>
      <c r="C429" s="29" t="s">
        <v>2</v>
      </c>
      <c r="D429" s="28">
        <v>86787</v>
      </c>
      <c r="E429" s="16">
        <v>163</v>
      </c>
      <c r="F429" s="16">
        <v>81.5</v>
      </c>
      <c r="G429" s="35">
        <v>5.15</v>
      </c>
      <c r="H429" s="35">
        <v>146.70000000000002</v>
      </c>
      <c r="I429" s="16">
        <v>128.77000000000001</v>
      </c>
      <c r="J429" s="16">
        <v>128.77000000000001</v>
      </c>
      <c r="K429" s="16">
        <v>143.44</v>
      </c>
      <c r="L429" s="16">
        <v>6.36</v>
      </c>
      <c r="M429" s="16">
        <v>6.36</v>
      </c>
      <c r="N429" s="16">
        <v>6.36</v>
      </c>
      <c r="O429" s="16">
        <v>6.36</v>
      </c>
      <c r="P429" s="16">
        <v>6.36</v>
      </c>
      <c r="Q429" s="16">
        <v>12.88</v>
      </c>
      <c r="R429" s="16">
        <v>146.70000000000002</v>
      </c>
      <c r="S429" s="16">
        <v>12.88</v>
      </c>
      <c r="T429" s="16">
        <v>5.15</v>
      </c>
      <c r="U429" s="16">
        <v>10.63</v>
      </c>
    </row>
    <row r="430" spans="1:21" s="11" customFormat="1" x14ac:dyDescent="0.25">
      <c r="A430" s="25" t="s">
        <v>64</v>
      </c>
      <c r="B430" s="32" t="s">
        <v>1</v>
      </c>
      <c r="C430" s="34" t="s">
        <v>65</v>
      </c>
      <c r="D430" s="26">
        <v>36415</v>
      </c>
      <c r="E430" s="16">
        <v>10</v>
      </c>
      <c r="F430" s="16">
        <v>5</v>
      </c>
      <c r="G430" s="35">
        <v>1.8</v>
      </c>
      <c r="H430" s="35">
        <v>9</v>
      </c>
      <c r="I430" s="16">
        <v>7.9</v>
      </c>
      <c r="J430" s="16">
        <v>7.9</v>
      </c>
      <c r="K430" s="16">
        <v>8.8000000000000007</v>
      </c>
      <c r="L430" s="16">
        <v>6.5</v>
      </c>
      <c r="M430" s="16">
        <v>6.5</v>
      </c>
      <c r="N430" s="16">
        <v>6.5</v>
      </c>
      <c r="O430" s="16">
        <v>6.5</v>
      </c>
      <c r="P430" s="16">
        <v>6.5</v>
      </c>
      <c r="Q430" s="16">
        <v>8.57</v>
      </c>
      <c r="R430" s="16">
        <v>9</v>
      </c>
      <c r="S430" s="16">
        <v>8.57</v>
      </c>
      <c r="T430" s="16">
        <v>2.85</v>
      </c>
      <c r="U430" s="16">
        <v>1.8</v>
      </c>
    </row>
    <row r="431" spans="1:21" s="11" customFormat="1" x14ac:dyDescent="0.25">
      <c r="A431" s="25"/>
      <c r="B431" s="32"/>
      <c r="C431" s="29" t="s">
        <v>296</v>
      </c>
      <c r="D431" s="26"/>
      <c r="E431" s="39">
        <f>SUM(E429:E430)</f>
        <v>173</v>
      </c>
      <c r="F431" s="39">
        <f t="shared" ref="F431" si="1553">SUM(F429:F430)</f>
        <v>86.5</v>
      </c>
      <c r="G431" s="39">
        <f t="shared" ref="G431" si="1554">SUM(G429:G430)</f>
        <v>6.95</v>
      </c>
      <c r="H431" s="39">
        <f t="shared" ref="H431" si="1555">SUM(H429:H430)</f>
        <v>155.70000000000002</v>
      </c>
      <c r="I431" s="39">
        <f t="shared" ref="I431" si="1556">SUM(I429:I430)</f>
        <v>136.67000000000002</v>
      </c>
      <c r="J431" s="39">
        <f t="shared" ref="J431" si="1557">SUM(J429:J430)</f>
        <v>136.67000000000002</v>
      </c>
      <c r="K431" s="39">
        <f t="shared" ref="K431" si="1558">SUM(K429:K430)</f>
        <v>152.24</v>
      </c>
      <c r="L431" s="39">
        <f t="shared" ref="L431" si="1559">SUM(L429:L430)</f>
        <v>12.86</v>
      </c>
      <c r="M431" s="39">
        <f t="shared" ref="M431" si="1560">SUM(M429:M430)</f>
        <v>12.86</v>
      </c>
      <c r="N431" s="39">
        <f t="shared" ref="N431" si="1561">SUM(N429:N430)</f>
        <v>12.86</v>
      </c>
      <c r="O431" s="39">
        <f t="shared" ref="O431" si="1562">SUM(O429:O430)</f>
        <v>12.86</v>
      </c>
      <c r="P431" s="39">
        <f t="shared" ref="P431" si="1563">SUM(P429:P430)</f>
        <v>12.86</v>
      </c>
      <c r="Q431" s="39">
        <f t="shared" ref="Q431" si="1564">SUM(Q429:Q430)</f>
        <v>21.450000000000003</v>
      </c>
      <c r="R431" s="39">
        <f t="shared" ref="R431" si="1565">SUM(R429:R430)</f>
        <v>155.70000000000002</v>
      </c>
      <c r="S431" s="39">
        <f t="shared" ref="S431" si="1566">SUM(S429:S430)</f>
        <v>21.450000000000003</v>
      </c>
      <c r="T431" s="39">
        <f t="shared" ref="T431" si="1567">SUM(T429:T430)</f>
        <v>8</v>
      </c>
      <c r="U431" s="39">
        <f t="shared" ref="U431" si="1568">SUM(U429:U430)</f>
        <v>12.430000000000001</v>
      </c>
    </row>
    <row r="432" spans="1:21" s="11" customFormat="1" x14ac:dyDescent="0.25">
      <c r="A432" s="25"/>
      <c r="B432" s="32"/>
      <c r="C432" s="34"/>
      <c r="D432" s="26"/>
      <c r="E432" s="16"/>
      <c r="F432" s="16"/>
      <c r="G432" s="35"/>
      <c r="H432" s="35"/>
      <c r="I432" s="16"/>
      <c r="J432" s="16"/>
      <c r="K432" s="16"/>
      <c r="L432" s="16"/>
      <c r="M432" s="16"/>
      <c r="N432" s="16"/>
      <c r="O432" s="16"/>
      <c r="P432" s="16"/>
      <c r="Q432" s="16"/>
      <c r="R432" s="16"/>
      <c r="S432" s="16"/>
      <c r="T432" s="16"/>
      <c r="U432" s="16"/>
    </row>
    <row r="433" spans="1:21" s="11" customFormat="1" x14ac:dyDescent="0.25">
      <c r="A433" s="27" t="s">
        <v>170</v>
      </c>
      <c r="B433" s="33" t="s">
        <v>1</v>
      </c>
      <c r="C433" s="29" t="s">
        <v>2</v>
      </c>
      <c r="D433" s="28">
        <v>86803</v>
      </c>
      <c r="E433" s="16">
        <v>0</v>
      </c>
      <c r="F433" s="16">
        <v>0</v>
      </c>
      <c r="G433" s="35">
        <v>0</v>
      </c>
      <c r="H433" s="35">
        <v>14.27</v>
      </c>
      <c r="I433" s="16">
        <v>0</v>
      </c>
      <c r="J433" s="16">
        <v>0</v>
      </c>
      <c r="K433" s="16">
        <v>0</v>
      </c>
      <c r="L433" s="16">
        <v>6.23</v>
      </c>
      <c r="M433" s="16">
        <v>6.23</v>
      </c>
      <c r="N433" s="16">
        <v>6.23</v>
      </c>
      <c r="O433" s="16">
        <v>6.23</v>
      </c>
      <c r="P433" s="16">
        <v>6.23</v>
      </c>
      <c r="Q433" s="16">
        <v>14.27</v>
      </c>
      <c r="R433" s="16">
        <v>0</v>
      </c>
      <c r="S433" s="16">
        <v>14.27</v>
      </c>
      <c r="T433" s="16">
        <v>5.71</v>
      </c>
      <c r="U433" s="16">
        <v>11.77</v>
      </c>
    </row>
    <row r="434" spans="1:21" s="11" customFormat="1" x14ac:dyDescent="0.25">
      <c r="A434" s="25" t="s">
        <v>64</v>
      </c>
      <c r="B434" s="32" t="s">
        <v>1</v>
      </c>
      <c r="C434" s="34" t="s">
        <v>65</v>
      </c>
      <c r="D434" s="26">
        <v>36415</v>
      </c>
      <c r="E434" s="16">
        <v>10</v>
      </c>
      <c r="F434" s="16">
        <v>5</v>
      </c>
      <c r="G434" s="35">
        <v>1.8</v>
      </c>
      <c r="H434" s="35">
        <v>9</v>
      </c>
      <c r="I434" s="16">
        <v>7.9</v>
      </c>
      <c r="J434" s="16">
        <v>7.9</v>
      </c>
      <c r="K434" s="16">
        <v>8.8000000000000007</v>
      </c>
      <c r="L434" s="16">
        <v>6.5</v>
      </c>
      <c r="M434" s="16">
        <v>6.5</v>
      </c>
      <c r="N434" s="16">
        <v>6.5</v>
      </c>
      <c r="O434" s="16">
        <v>6.5</v>
      </c>
      <c r="P434" s="16">
        <v>6.5</v>
      </c>
      <c r="Q434" s="16">
        <v>8.57</v>
      </c>
      <c r="R434" s="16">
        <v>9</v>
      </c>
      <c r="S434" s="16">
        <v>8.57</v>
      </c>
      <c r="T434" s="16">
        <v>2.85</v>
      </c>
      <c r="U434" s="16">
        <v>1.8</v>
      </c>
    </row>
    <row r="435" spans="1:21" s="11" customFormat="1" x14ac:dyDescent="0.25">
      <c r="A435" s="25"/>
      <c r="B435" s="32"/>
      <c r="C435" s="29" t="s">
        <v>296</v>
      </c>
      <c r="D435" s="26"/>
      <c r="E435" s="39">
        <f>SUM(E433:E434)</f>
        <v>10</v>
      </c>
      <c r="F435" s="39">
        <f t="shared" ref="F435" si="1569">SUM(F433:F434)</f>
        <v>5</v>
      </c>
      <c r="G435" s="39">
        <f t="shared" ref="G435" si="1570">SUM(G433:G434)</f>
        <v>1.8</v>
      </c>
      <c r="H435" s="39">
        <f t="shared" ref="H435" si="1571">SUM(H433:H434)</f>
        <v>23.27</v>
      </c>
      <c r="I435" s="39">
        <f t="shared" ref="I435" si="1572">SUM(I433:I434)</f>
        <v>7.9</v>
      </c>
      <c r="J435" s="39">
        <f t="shared" ref="J435" si="1573">SUM(J433:J434)</f>
        <v>7.9</v>
      </c>
      <c r="K435" s="39">
        <f t="shared" ref="K435" si="1574">SUM(K433:K434)</f>
        <v>8.8000000000000007</v>
      </c>
      <c r="L435" s="39">
        <f t="shared" ref="L435" si="1575">SUM(L433:L434)</f>
        <v>12.73</v>
      </c>
      <c r="M435" s="39">
        <f t="shared" ref="M435" si="1576">SUM(M433:M434)</f>
        <v>12.73</v>
      </c>
      <c r="N435" s="39">
        <f t="shared" ref="N435" si="1577">SUM(N433:N434)</f>
        <v>12.73</v>
      </c>
      <c r="O435" s="39">
        <f t="shared" ref="O435" si="1578">SUM(O433:O434)</f>
        <v>12.73</v>
      </c>
      <c r="P435" s="39">
        <f t="shared" ref="P435" si="1579">SUM(P433:P434)</f>
        <v>12.73</v>
      </c>
      <c r="Q435" s="39">
        <f t="shared" ref="Q435" si="1580">SUM(Q433:Q434)</f>
        <v>22.84</v>
      </c>
      <c r="R435" s="39">
        <f t="shared" ref="R435" si="1581">SUM(R433:R434)</f>
        <v>9</v>
      </c>
      <c r="S435" s="39">
        <f t="shared" ref="S435" si="1582">SUM(S433:S434)</f>
        <v>22.84</v>
      </c>
      <c r="T435" s="39">
        <f t="shared" ref="T435" si="1583">SUM(T433:T434)</f>
        <v>8.56</v>
      </c>
      <c r="U435" s="39">
        <f t="shared" ref="U435" si="1584">SUM(U433:U434)</f>
        <v>13.57</v>
      </c>
    </row>
    <row r="436" spans="1:21" s="11" customFormat="1" x14ac:dyDescent="0.25">
      <c r="A436" s="25"/>
      <c r="B436" s="32"/>
      <c r="C436" s="34"/>
      <c r="D436" s="26"/>
      <c r="E436" s="16"/>
      <c r="F436" s="16"/>
      <c r="G436" s="35"/>
      <c r="H436" s="35"/>
      <c r="I436" s="16"/>
      <c r="J436" s="16"/>
      <c r="K436" s="16"/>
      <c r="L436" s="16"/>
      <c r="M436" s="16"/>
      <c r="N436" s="16"/>
      <c r="O436" s="16"/>
      <c r="P436" s="16"/>
      <c r="Q436" s="16"/>
      <c r="R436" s="16"/>
      <c r="S436" s="16"/>
      <c r="T436" s="16"/>
      <c r="U436" s="16"/>
    </row>
    <row r="437" spans="1:21" s="11" customFormat="1" x14ac:dyDescent="0.25">
      <c r="A437" s="27" t="s">
        <v>171</v>
      </c>
      <c r="B437" s="33" t="s">
        <v>1</v>
      </c>
      <c r="C437" s="29" t="s">
        <v>2</v>
      </c>
      <c r="D437" s="28">
        <v>86850</v>
      </c>
      <c r="E437" s="16">
        <v>121</v>
      </c>
      <c r="F437" s="16">
        <v>60.5</v>
      </c>
      <c r="G437" s="35">
        <v>3.91</v>
      </c>
      <c r="H437" s="35">
        <v>108.9</v>
      </c>
      <c r="I437" s="16">
        <v>95.59</v>
      </c>
      <c r="J437" s="16">
        <v>95.59</v>
      </c>
      <c r="K437" s="16">
        <v>106.48</v>
      </c>
      <c r="L437" s="16">
        <v>3.91</v>
      </c>
      <c r="M437" s="16">
        <v>3.91</v>
      </c>
      <c r="N437" s="16">
        <v>3.91</v>
      </c>
      <c r="O437" s="16">
        <v>3.91</v>
      </c>
      <c r="P437" s="16">
        <v>3.91</v>
      </c>
      <c r="Q437" s="16">
        <v>50.14</v>
      </c>
      <c r="R437" s="16">
        <v>108.9</v>
      </c>
      <c r="S437" s="16">
        <v>50.14</v>
      </c>
      <c r="T437" s="16">
        <v>3.91</v>
      </c>
      <c r="U437" s="16">
        <v>10.78</v>
      </c>
    </row>
    <row r="438" spans="1:21" s="11" customFormat="1" x14ac:dyDescent="0.25">
      <c r="A438" s="25" t="s">
        <v>64</v>
      </c>
      <c r="B438" s="32" t="s">
        <v>1</v>
      </c>
      <c r="C438" s="34" t="s">
        <v>65</v>
      </c>
      <c r="D438" s="26">
        <v>36415</v>
      </c>
      <c r="E438" s="16">
        <v>10</v>
      </c>
      <c r="F438" s="16">
        <v>5</v>
      </c>
      <c r="G438" s="35">
        <v>1.8</v>
      </c>
      <c r="H438" s="35">
        <v>9</v>
      </c>
      <c r="I438" s="16">
        <v>7.9</v>
      </c>
      <c r="J438" s="16">
        <v>7.9</v>
      </c>
      <c r="K438" s="16">
        <v>8.8000000000000007</v>
      </c>
      <c r="L438" s="16">
        <v>6.5</v>
      </c>
      <c r="M438" s="16">
        <v>6.5</v>
      </c>
      <c r="N438" s="16">
        <v>6.5</v>
      </c>
      <c r="O438" s="16">
        <v>6.5</v>
      </c>
      <c r="P438" s="16">
        <v>6.5</v>
      </c>
      <c r="Q438" s="16">
        <v>8.57</v>
      </c>
      <c r="R438" s="16">
        <v>9</v>
      </c>
      <c r="S438" s="16">
        <v>8.57</v>
      </c>
      <c r="T438" s="16">
        <v>2.85</v>
      </c>
      <c r="U438" s="16">
        <v>1.8</v>
      </c>
    </row>
    <row r="439" spans="1:21" s="11" customFormat="1" x14ac:dyDescent="0.25">
      <c r="A439" s="25"/>
      <c r="B439" s="32"/>
      <c r="C439" s="29" t="s">
        <v>296</v>
      </c>
      <c r="D439" s="26"/>
      <c r="E439" s="39">
        <f>SUM(E437:E438)</f>
        <v>131</v>
      </c>
      <c r="F439" s="39">
        <f t="shared" ref="F439" si="1585">SUM(F437:F438)</f>
        <v>65.5</v>
      </c>
      <c r="G439" s="39">
        <f t="shared" ref="G439" si="1586">SUM(G437:G438)</f>
        <v>5.71</v>
      </c>
      <c r="H439" s="39">
        <f t="shared" ref="H439" si="1587">SUM(H437:H438)</f>
        <v>117.9</v>
      </c>
      <c r="I439" s="39">
        <f t="shared" ref="I439" si="1588">SUM(I437:I438)</f>
        <v>103.49000000000001</v>
      </c>
      <c r="J439" s="39">
        <f t="shared" ref="J439" si="1589">SUM(J437:J438)</f>
        <v>103.49000000000001</v>
      </c>
      <c r="K439" s="39">
        <f t="shared" ref="K439" si="1590">SUM(K437:K438)</f>
        <v>115.28</v>
      </c>
      <c r="L439" s="39">
        <f t="shared" ref="L439" si="1591">SUM(L437:L438)</f>
        <v>10.41</v>
      </c>
      <c r="M439" s="39">
        <f t="shared" ref="M439" si="1592">SUM(M437:M438)</f>
        <v>10.41</v>
      </c>
      <c r="N439" s="39">
        <f t="shared" ref="N439" si="1593">SUM(N437:N438)</f>
        <v>10.41</v>
      </c>
      <c r="O439" s="39">
        <f t="shared" ref="O439" si="1594">SUM(O437:O438)</f>
        <v>10.41</v>
      </c>
      <c r="P439" s="39">
        <f t="shared" ref="P439" si="1595">SUM(P437:P438)</f>
        <v>10.41</v>
      </c>
      <c r="Q439" s="39">
        <f t="shared" ref="Q439" si="1596">SUM(Q437:Q438)</f>
        <v>58.71</v>
      </c>
      <c r="R439" s="39">
        <f t="shared" ref="R439" si="1597">SUM(R437:R438)</f>
        <v>117.9</v>
      </c>
      <c r="S439" s="39">
        <f t="shared" ref="S439" si="1598">SUM(S437:S438)</f>
        <v>58.71</v>
      </c>
      <c r="T439" s="39">
        <f t="shared" ref="T439" si="1599">SUM(T437:T438)</f>
        <v>6.76</v>
      </c>
      <c r="U439" s="39">
        <f t="shared" ref="U439" si="1600">SUM(U437:U438)</f>
        <v>12.58</v>
      </c>
    </row>
    <row r="440" spans="1:21" s="11" customFormat="1" x14ac:dyDescent="0.25">
      <c r="A440" s="25"/>
      <c r="B440" s="32"/>
      <c r="C440" s="34"/>
      <c r="D440" s="26"/>
      <c r="E440" s="16"/>
      <c r="F440" s="16"/>
      <c r="G440" s="35"/>
      <c r="H440" s="35"/>
      <c r="I440" s="16"/>
      <c r="J440" s="16"/>
      <c r="K440" s="16"/>
      <c r="L440" s="16"/>
      <c r="M440" s="16"/>
      <c r="N440" s="16"/>
      <c r="O440" s="16"/>
      <c r="P440" s="16"/>
      <c r="Q440" s="16"/>
      <c r="R440" s="16"/>
      <c r="S440" s="16"/>
      <c r="T440" s="16"/>
      <c r="U440" s="16"/>
    </row>
    <row r="441" spans="1:21" s="11" customFormat="1" x14ac:dyDescent="0.25">
      <c r="A441" s="27" t="s">
        <v>172</v>
      </c>
      <c r="B441" s="33" t="s">
        <v>1</v>
      </c>
      <c r="C441" s="29" t="s">
        <v>2</v>
      </c>
      <c r="D441" s="28">
        <v>86870</v>
      </c>
      <c r="E441" s="16">
        <v>192</v>
      </c>
      <c r="F441" s="16">
        <v>96</v>
      </c>
      <c r="G441" s="35">
        <v>3</v>
      </c>
      <c r="H441" s="35">
        <v>324.11</v>
      </c>
      <c r="I441" s="16">
        <v>151.68</v>
      </c>
      <c r="J441" s="16">
        <v>151.68</v>
      </c>
      <c r="K441" s="16">
        <v>168.96</v>
      </c>
      <c r="L441" s="16">
        <v>18.29</v>
      </c>
      <c r="M441" s="16">
        <v>18.29</v>
      </c>
      <c r="N441" s="16">
        <v>18.29</v>
      </c>
      <c r="O441" s="16">
        <v>18.29</v>
      </c>
      <c r="P441" s="16">
        <v>18.29</v>
      </c>
      <c r="Q441" s="16">
        <v>324.11</v>
      </c>
      <c r="R441" s="16">
        <v>172.8</v>
      </c>
      <c r="S441" s="16">
        <v>324.11</v>
      </c>
      <c r="T441" s="16">
        <v>3</v>
      </c>
      <c r="U441" s="16">
        <v>20.58</v>
      </c>
    </row>
    <row r="442" spans="1:21" s="11" customFormat="1" x14ac:dyDescent="0.25">
      <c r="A442" s="25" t="s">
        <v>64</v>
      </c>
      <c r="B442" s="32" t="s">
        <v>1</v>
      </c>
      <c r="C442" s="34" t="s">
        <v>65</v>
      </c>
      <c r="D442" s="26">
        <v>36415</v>
      </c>
      <c r="E442" s="16">
        <v>10</v>
      </c>
      <c r="F442" s="16">
        <v>5</v>
      </c>
      <c r="G442" s="35">
        <v>1.8</v>
      </c>
      <c r="H442" s="35">
        <v>9</v>
      </c>
      <c r="I442" s="16">
        <v>7.9</v>
      </c>
      <c r="J442" s="16">
        <v>7.9</v>
      </c>
      <c r="K442" s="16">
        <v>8.8000000000000007</v>
      </c>
      <c r="L442" s="16">
        <v>6.5</v>
      </c>
      <c r="M442" s="16">
        <v>6.5</v>
      </c>
      <c r="N442" s="16">
        <v>6.5</v>
      </c>
      <c r="O442" s="16">
        <v>6.5</v>
      </c>
      <c r="P442" s="16">
        <v>6.5</v>
      </c>
      <c r="Q442" s="16">
        <v>8.57</v>
      </c>
      <c r="R442" s="16">
        <v>9</v>
      </c>
      <c r="S442" s="16">
        <v>8.57</v>
      </c>
      <c r="T442" s="16">
        <v>2.85</v>
      </c>
      <c r="U442" s="16">
        <v>1.8</v>
      </c>
    </row>
    <row r="443" spans="1:21" s="11" customFormat="1" x14ac:dyDescent="0.25">
      <c r="A443" s="25"/>
      <c r="B443" s="32"/>
      <c r="C443" s="29" t="s">
        <v>296</v>
      </c>
      <c r="D443" s="26"/>
      <c r="E443" s="39">
        <f>SUM(E441:E442)</f>
        <v>202</v>
      </c>
      <c r="F443" s="39">
        <f t="shared" ref="F443" si="1601">SUM(F441:F442)</f>
        <v>101</v>
      </c>
      <c r="G443" s="39">
        <f t="shared" ref="G443" si="1602">SUM(G441:G442)</f>
        <v>4.8</v>
      </c>
      <c r="H443" s="39">
        <f t="shared" ref="H443" si="1603">SUM(H441:H442)</f>
        <v>333.11</v>
      </c>
      <c r="I443" s="39">
        <f t="shared" ref="I443" si="1604">SUM(I441:I442)</f>
        <v>159.58000000000001</v>
      </c>
      <c r="J443" s="39">
        <f t="shared" ref="J443" si="1605">SUM(J441:J442)</f>
        <v>159.58000000000001</v>
      </c>
      <c r="K443" s="39">
        <f t="shared" ref="K443" si="1606">SUM(K441:K442)</f>
        <v>177.76000000000002</v>
      </c>
      <c r="L443" s="39">
        <f t="shared" ref="L443" si="1607">SUM(L441:L442)</f>
        <v>24.79</v>
      </c>
      <c r="M443" s="39">
        <f t="shared" ref="M443" si="1608">SUM(M441:M442)</f>
        <v>24.79</v>
      </c>
      <c r="N443" s="39">
        <f t="shared" ref="N443" si="1609">SUM(N441:N442)</f>
        <v>24.79</v>
      </c>
      <c r="O443" s="39">
        <f t="shared" ref="O443" si="1610">SUM(O441:O442)</f>
        <v>24.79</v>
      </c>
      <c r="P443" s="39">
        <f t="shared" ref="P443" si="1611">SUM(P441:P442)</f>
        <v>24.79</v>
      </c>
      <c r="Q443" s="39">
        <f t="shared" ref="Q443" si="1612">SUM(Q441:Q442)</f>
        <v>332.68</v>
      </c>
      <c r="R443" s="39">
        <f t="shared" ref="R443" si="1613">SUM(R441:R442)</f>
        <v>181.8</v>
      </c>
      <c r="S443" s="39">
        <f t="shared" ref="S443" si="1614">SUM(S441:S442)</f>
        <v>332.68</v>
      </c>
      <c r="T443" s="39">
        <f t="shared" ref="T443" si="1615">SUM(T441:T442)</f>
        <v>5.85</v>
      </c>
      <c r="U443" s="39">
        <f t="shared" ref="U443" si="1616">SUM(U441:U442)</f>
        <v>22.38</v>
      </c>
    </row>
    <row r="444" spans="1:21" s="11" customFormat="1" x14ac:dyDescent="0.25">
      <c r="A444" s="25"/>
      <c r="B444" s="32"/>
      <c r="C444" s="34"/>
      <c r="D444" s="26"/>
      <c r="E444" s="16"/>
      <c r="F444" s="16"/>
      <c r="G444" s="35"/>
      <c r="H444" s="35"/>
      <c r="I444" s="16"/>
      <c r="J444" s="16"/>
      <c r="K444" s="16"/>
      <c r="L444" s="16"/>
      <c r="M444" s="16"/>
      <c r="N444" s="16"/>
      <c r="O444" s="16"/>
      <c r="P444" s="16"/>
      <c r="Q444" s="16"/>
      <c r="R444" s="16"/>
      <c r="S444" s="16"/>
      <c r="T444" s="16"/>
      <c r="U444" s="16"/>
    </row>
    <row r="445" spans="1:21" s="11" customFormat="1" x14ac:dyDescent="0.25">
      <c r="A445" s="27" t="s">
        <v>173</v>
      </c>
      <c r="B445" s="33" t="s">
        <v>1</v>
      </c>
      <c r="C445" s="29" t="s">
        <v>2</v>
      </c>
      <c r="D445" s="28">
        <v>86920</v>
      </c>
      <c r="E445" s="16">
        <v>192</v>
      </c>
      <c r="F445" s="16">
        <v>96</v>
      </c>
      <c r="G445" s="35">
        <v>3</v>
      </c>
      <c r="H445" s="35">
        <v>172.8</v>
      </c>
      <c r="I445" s="16">
        <v>151.68</v>
      </c>
      <c r="J445" s="16">
        <v>151.68</v>
      </c>
      <c r="K445" s="16">
        <v>168.96</v>
      </c>
      <c r="L445" s="16">
        <v>14.83</v>
      </c>
      <c r="M445" s="16">
        <v>14.83</v>
      </c>
      <c r="N445" s="16">
        <v>14.83</v>
      </c>
      <c r="O445" s="16">
        <v>14.83</v>
      </c>
      <c r="P445" s="16">
        <v>14.83</v>
      </c>
      <c r="Q445" s="16">
        <v>157.25</v>
      </c>
      <c r="R445" s="16">
        <v>172.8</v>
      </c>
      <c r="S445" s="16">
        <v>157.25</v>
      </c>
      <c r="T445" s="16">
        <v>3</v>
      </c>
      <c r="U445" s="16">
        <v>10.78</v>
      </c>
    </row>
    <row r="446" spans="1:21" s="11" customFormat="1" x14ac:dyDescent="0.25">
      <c r="A446" s="25" t="s">
        <v>64</v>
      </c>
      <c r="B446" s="32" t="s">
        <v>1</v>
      </c>
      <c r="C446" s="34" t="s">
        <v>65</v>
      </c>
      <c r="D446" s="26">
        <v>36415</v>
      </c>
      <c r="E446" s="16">
        <v>10</v>
      </c>
      <c r="F446" s="16">
        <v>5</v>
      </c>
      <c r="G446" s="35">
        <v>1.8</v>
      </c>
      <c r="H446" s="35">
        <v>9</v>
      </c>
      <c r="I446" s="16">
        <v>7.9</v>
      </c>
      <c r="J446" s="16">
        <v>7.9</v>
      </c>
      <c r="K446" s="16">
        <v>8.8000000000000007</v>
      </c>
      <c r="L446" s="16">
        <v>6.5</v>
      </c>
      <c r="M446" s="16">
        <v>6.5</v>
      </c>
      <c r="N446" s="16">
        <v>6.5</v>
      </c>
      <c r="O446" s="16">
        <v>6.5</v>
      </c>
      <c r="P446" s="16">
        <v>6.5</v>
      </c>
      <c r="Q446" s="16">
        <v>8.57</v>
      </c>
      <c r="R446" s="16">
        <v>9</v>
      </c>
      <c r="S446" s="16">
        <v>8.57</v>
      </c>
      <c r="T446" s="16">
        <v>2.85</v>
      </c>
      <c r="U446" s="16">
        <v>1.8</v>
      </c>
    </row>
    <row r="447" spans="1:21" s="11" customFormat="1" x14ac:dyDescent="0.25">
      <c r="A447" s="25"/>
      <c r="B447" s="32"/>
      <c r="C447" s="29" t="s">
        <v>296</v>
      </c>
      <c r="D447" s="26"/>
      <c r="E447" s="39">
        <f>SUM(E445:E446)</f>
        <v>202</v>
      </c>
      <c r="F447" s="39">
        <f t="shared" ref="F447" si="1617">SUM(F445:F446)</f>
        <v>101</v>
      </c>
      <c r="G447" s="39">
        <f t="shared" ref="G447" si="1618">SUM(G445:G446)</f>
        <v>4.8</v>
      </c>
      <c r="H447" s="39">
        <f t="shared" ref="H447" si="1619">SUM(H445:H446)</f>
        <v>181.8</v>
      </c>
      <c r="I447" s="39">
        <f t="shared" ref="I447" si="1620">SUM(I445:I446)</f>
        <v>159.58000000000001</v>
      </c>
      <c r="J447" s="39">
        <f t="shared" ref="J447" si="1621">SUM(J445:J446)</f>
        <v>159.58000000000001</v>
      </c>
      <c r="K447" s="39">
        <f t="shared" ref="K447" si="1622">SUM(K445:K446)</f>
        <v>177.76000000000002</v>
      </c>
      <c r="L447" s="39">
        <f t="shared" ref="L447" si="1623">SUM(L445:L446)</f>
        <v>21.33</v>
      </c>
      <c r="M447" s="39">
        <f t="shared" ref="M447" si="1624">SUM(M445:M446)</f>
        <v>21.33</v>
      </c>
      <c r="N447" s="39">
        <f t="shared" ref="N447" si="1625">SUM(N445:N446)</f>
        <v>21.33</v>
      </c>
      <c r="O447" s="39">
        <f t="shared" ref="O447" si="1626">SUM(O445:O446)</f>
        <v>21.33</v>
      </c>
      <c r="P447" s="39">
        <f t="shared" ref="P447" si="1627">SUM(P445:P446)</f>
        <v>21.33</v>
      </c>
      <c r="Q447" s="39">
        <f t="shared" ref="Q447" si="1628">SUM(Q445:Q446)</f>
        <v>165.82</v>
      </c>
      <c r="R447" s="39">
        <f t="shared" ref="R447" si="1629">SUM(R445:R446)</f>
        <v>181.8</v>
      </c>
      <c r="S447" s="39">
        <f t="shared" ref="S447" si="1630">SUM(S445:S446)</f>
        <v>165.82</v>
      </c>
      <c r="T447" s="39">
        <f t="shared" ref="T447" si="1631">SUM(T445:T446)</f>
        <v>5.85</v>
      </c>
      <c r="U447" s="39">
        <f t="shared" ref="U447" si="1632">SUM(U445:U446)</f>
        <v>12.58</v>
      </c>
    </row>
    <row r="448" spans="1:21" s="11" customFormat="1" x14ac:dyDescent="0.25">
      <c r="A448" s="25"/>
      <c r="B448" s="32"/>
      <c r="C448" s="34"/>
      <c r="D448" s="26"/>
      <c r="E448" s="16"/>
      <c r="F448" s="16"/>
      <c r="G448" s="35"/>
      <c r="H448" s="35"/>
      <c r="I448" s="16"/>
      <c r="J448" s="16"/>
      <c r="K448" s="16"/>
      <c r="L448" s="16"/>
      <c r="M448" s="16"/>
      <c r="N448" s="16"/>
      <c r="O448" s="16"/>
      <c r="P448" s="16"/>
      <c r="Q448" s="16"/>
      <c r="R448" s="16"/>
      <c r="S448" s="16"/>
      <c r="T448" s="16"/>
      <c r="U448" s="16"/>
    </row>
    <row r="449" spans="1:21" s="11" customFormat="1" x14ac:dyDescent="0.25">
      <c r="A449" s="27" t="s">
        <v>174</v>
      </c>
      <c r="B449" s="33" t="s">
        <v>1</v>
      </c>
      <c r="C449" s="29" t="s">
        <v>2</v>
      </c>
      <c r="D449" s="28">
        <v>87070</v>
      </c>
      <c r="E449" s="16">
        <v>111</v>
      </c>
      <c r="F449" s="16">
        <v>55.5</v>
      </c>
      <c r="G449" s="35">
        <v>3.45</v>
      </c>
      <c r="H449" s="35">
        <v>99.9</v>
      </c>
      <c r="I449" s="16">
        <v>87.69</v>
      </c>
      <c r="J449" s="16">
        <v>87.69</v>
      </c>
      <c r="K449" s="16">
        <v>97.68</v>
      </c>
      <c r="L449" s="16">
        <v>4.26</v>
      </c>
      <c r="M449" s="16">
        <v>4.26</v>
      </c>
      <c r="N449" s="16">
        <v>4.26</v>
      </c>
      <c r="O449" s="16">
        <v>4.26</v>
      </c>
      <c r="P449" s="16">
        <v>4.26</v>
      </c>
      <c r="Q449" s="16">
        <v>8.6199999999999992</v>
      </c>
      <c r="R449" s="16">
        <v>99.9</v>
      </c>
      <c r="S449" s="16">
        <v>8.6199999999999992</v>
      </c>
      <c r="T449" s="16">
        <v>3.45</v>
      </c>
      <c r="U449" s="16">
        <v>7.1</v>
      </c>
    </row>
    <row r="450" spans="1:21" s="11" customFormat="1" x14ac:dyDescent="0.25">
      <c r="A450" s="25" t="s">
        <v>64</v>
      </c>
      <c r="B450" s="32" t="s">
        <v>1</v>
      </c>
      <c r="C450" s="34" t="s">
        <v>65</v>
      </c>
      <c r="D450" s="26">
        <v>36415</v>
      </c>
      <c r="E450" s="16">
        <v>10</v>
      </c>
      <c r="F450" s="16">
        <v>5</v>
      </c>
      <c r="G450" s="35">
        <v>1.8</v>
      </c>
      <c r="H450" s="35">
        <v>9</v>
      </c>
      <c r="I450" s="16">
        <v>7.9</v>
      </c>
      <c r="J450" s="16">
        <v>7.9</v>
      </c>
      <c r="K450" s="16">
        <v>8.8000000000000007</v>
      </c>
      <c r="L450" s="16">
        <v>6.5</v>
      </c>
      <c r="M450" s="16">
        <v>6.5</v>
      </c>
      <c r="N450" s="16">
        <v>6.5</v>
      </c>
      <c r="O450" s="16">
        <v>6.5</v>
      </c>
      <c r="P450" s="16">
        <v>6.5</v>
      </c>
      <c r="Q450" s="16">
        <v>8.57</v>
      </c>
      <c r="R450" s="16">
        <v>9</v>
      </c>
      <c r="S450" s="16">
        <v>8.57</v>
      </c>
      <c r="T450" s="16">
        <v>2.85</v>
      </c>
      <c r="U450" s="16">
        <v>1.8</v>
      </c>
    </row>
    <row r="451" spans="1:21" s="11" customFormat="1" x14ac:dyDescent="0.25">
      <c r="A451" s="25"/>
      <c r="B451" s="32"/>
      <c r="C451" s="29" t="s">
        <v>296</v>
      </c>
      <c r="D451" s="26"/>
      <c r="E451" s="39">
        <f>SUM(E449:E450)</f>
        <v>121</v>
      </c>
      <c r="F451" s="39">
        <f t="shared" ref="F451" si="1633">SUM(F449:F450)</f>
        <v>60.5</v>
      </c>
      <c r="G451" s="39">
        <f t="shared" ref="G451" si="1634">SUM(G449:G450)</f>
        <v>5.25</v>
      </c>
      <c r="H451" s="39">
        <f t="shared" ref="H451" si="1635">SUM(H449:H450)</f>
        <v>108.9</v>
      </c>
      <c r="I451" s="39">
        <f t="shared" ref="I451" si="1636">SUM(I449:I450)</f>
        <v>95.59</v>
      </c>
      <c r="J451" s="39">
        <f t="shared" ref="J451" si="1637">SUM(J449:J450)</f>
        <v>95.59</v>
      </c>
      <c r="K451" s="39">
        <f t="shared" ref="K451" si="1638">SUM(K449:K450)</f>
        <v>106.48</v>
      </c>
      <c r="L451" s="39">
        <f t="shared" ref="L451" si="1639">SUM(L449:L450)</f>
        <v>10.76</v>
      </c>
      <c r="M451" s="39">
        <f t="shared" ref="M451" si="1640">SUM(M449:M450)</f>
        <v>10.76</v>
      </c>
      <c r="N451" s="39">
        <f t="shared" ref="N451" si="1641">SUM(N449:N450)</f>
        <v>10.76</v>
      </c>
      <c r="O451" s="39">
        <f t="shared" ref="O451" si="1642">SUM(O449:O450)</f>
        <v>10.76</v>
      </c>
      <c r="P451" s="39">
        <f t="shared" ref="P451" si="1643">SUM(P449:P450)</f>
        <v>10.76</v>
      </c>
      <c r="Q451" s="39">
        <f t="shared" ref="Q451" si="1644">SUM(Q449:Q450)</f>
        <v>17.189999999999998</v>
      </c>
      <c r="R451" s="39">
        <f t="shared" ref="R451" si="1645">SUM(R449:R450)</f>
        <v>108.9</v>
      </c>
      <c r="S451" s="39">
        <f t="shared" ref="S451" si="1646">SUM(S449:S450)</f>
        <v>17.189999999999998</v>
      </c>
      <c r="T451" s="39">
        <f t="shared" ref="T451" si="1647">SUM(T449:T450)</f>
        <v>6.3000000000000007</v>
      </c>
      <c r="U451" s="39">
        <f t="shared" ref="U451" si="1648">SUM(U449:U450)</f>
        <v>8.9</v>
      </c>
    </row>
    <row r="452" spans="1:21" s="11" customFormat="1" x14ac:dyDescent="0.25">
      <c r="A452" s="25"/>
      <c r="B452" s="32"/>
      <c r="C452" s="34"/>
      <c r="D452" s="26"/>
      <c r="E452" s="16"/>
      <c r="F452" s="16"/>
      <c r="G452" s="35"/>
      <c r="H452" s="35"/>
      <c r="I452" s="16"/>
      <c r="J452" s="16"/>
      <c r="K452" s="16"/>
      <c r="L452" s="16"/>
      <c r="M452" s="16"/>
      <c r="N452" s="16"/>
      <c r="O452" s="16"/>
      <c r="P452" s="16"/>
      <c r="Q452" s="16"/>
      <c r="R452" s="16"/>
      <c r="S452" s="16"/>
      <c r="T452" s="16"/>
      <c r="U452" s="16"/>
    </row>
    <row r="453" spans="1:21" s="11" customFormat="1" x14ac:dyDescent="0.25">
      <c r="A453" s="27" t="s">
        <v>175</v>
      </c>
      <c r="B453" s="33" t="s">
        <v>1</v>
      </c>
      <c r="C453" s="29" t="s">
        <v>2</v>
      </c>
      <c r="D453" s="28">
        <v>87077</v>
      </c>
      <c r="E453" s="16">
        <v>104</v>
      </c>
      <c r="F453" s="16">
        <v>52</v>
      </c>
      <c r="G453" s="35">
        <v>3.23</v>
      </c>
      <c r="H453" s="35">
        <v>93.600000000000009</v>
      </c>
      <c r="I453" s="16">
        <v>82.16</v>
      </c>
      <c r="J453" s="16">
        <v>82.16</v>
      </c>
      <c r="K453" s="16">
        <v>91.52</v>
      </c>
      <c r="L453" s="16">
        <v>3.82</v>
      </c>
      <c r="M453" s="16">
        <v>3.82</v>
      </c>
      <c r="N453" s="16">
        <v>3.82</v>
      </c>
      <c r="O453" s="16">
        <v>3.82</v>
      </c>
      <c r="P453" s="16">
        <v>3.82</v>
      </c>
      <c r="Q453" s="16">
        <v>8.08</v>
      </c>
      <c r="R453" s="16">
        <v>93.600000000000009</v>
      </c>
      <c r="S453" s="16">
        <v>8.08</v>
      </c>
      <c r="T453" s="16">
        <v>3.23</v>
      </c>
      <c r="U453" s="16">
        <v>6.67</v>
      </c>
    </row>
    <row r="454" spans="1:21" s="11" customFormat="1" x14ac:dyDescent="0.25">
      <c r="A454" s="25" t="s">
        <v>64</v>
      </c>
      <c r="B454" s="32" t="s">
        <v>1</v>
      </c>
      <c r="C454" s="34" t="s">
        <v>65</v>
      </c>
      <c r="D454" s="26">
        <v>36415</v>
      </c>
      <c r="E454" s="16">
        <v>10</v>
      </c>
      <c r="F454" s="16">
        <v>5</v>
      </c>
      <c r="G454" s="35">
        <v>1.8</v>
      </c>
      <c r="H454" s="35">
        <v>9</v>
      </c>
      <c r="I454" s="16">
        <v>7.9</v>
      </c>
      <c r="J454" s="16">
        <v>7.9</v>
      </c>
      <c r="K454" s="16">
        <v>8.8000000000000007</v>
      </c>
      <c r="L454" s="16">
        <v>6.5</v>
      </c>
      <c r="M454" s="16">
        <v>6.5</v>
      </c>
      <c r="N454" s="16">
        <v>6.5</v>
      </c>
      <c r="O454" s="16">
        <v>6.5</v>
      </c>
      <c r="P454" s="16">
        <v>6.5</v>
      </c>
      <c r="Q454" s="16">
        <v>8.57</v>
      </c>
      <c r="R454" s="16">
        <v>9</v>
      </c>
      <c r="S454" s="16">
        <v>8.57</v>
      </c>
      <c r="T454" s="16">
        <v>2.85</v>
      </c>
      <c r="U454" s="16">
        <v>1.8</v>
      </c>
    </row>
    <row r="455" spans="1:21" s="11" customFormat="1" x14ac:dyDescent="0.25">
      <c r="A455" s="25"/>
      <c r="B455" s="32"/>
      <c r="C455" s="29" t="s">
        <v>296</v>
      </c>
      <c r="D455" s="26"/>
      <c r="E455" s="39">
        <f>SUM(E453:E454)</f>
        <v>114</v>
      </c>
      <c r="F455" s="39">
        <f t="shared" ref="F455" si="1649">SUM(F453:F454)</f>
        <v>57</v>
      </c>
      <c r="G455" s="39">
        <f t="shared" ref="G455" si="1650">SUM(G453:G454)</f>
        <v>5.03</v>
      </c>
      <c r="H455" s="39">
        <f t="shared" ref="H455" si="1651">SUM(H453:H454)</f>
        <v>102.60000000000001</v>
      </c>
      <c r="I455" s="39">
        <f t="shared" ref="I455" si="1652">SUM(I453:I454)</f>
        <v>90.06</v>
      </c>
      <c r="J455" s="39">
        <f t="shared" ref="J455" si="1653">SUM(J453:J454)</f>
        <v>90.06</v>
      </c>
      <c r="K455" s="39">
        <f t="shared" ref="K455" si="1654">SUM(K453:K454)</f>
        <v>100.32</v>
      </c>
      <c r="L455" s="39">
        <f t="shared" ref="L455" si="1655">SUM(L453:L454)</f>
        <v>10.32</v>
      </c>
      <c r="M455" s="39">
        <f t="shared" ref="M455" si="1656">SUM(M453:M454)</f>
        <v>10.32</v>
      </c>
      <c r="N455" s="39">
        <f t="shared" ref="N455" si="1657">SUM(N453:N454)</f>
        <v>10.32</v>
      </c>
      <c r="O455" s="39">
        <f t="shared" ref="O455" si="1658">SUM(O453:O454)</f>
        <v>10.32</v>
      </c>
      <c r="P455" s="39">
        <f t="shared" ref="P455" si="1659">SUM(P453:P454)</f>
        <v>10.32</v>
      </c>
      <c r="Q455" s="39">
        <f t="shared" ref="Q455" si="1660">SUM(Q453:Q454)</f>
        <v>16.649999999999999</v>
      </c>
      <c r="R455" s="39">
        <f t="shared" ref="R455" si="1661">SUM(R453:R454)</f>
        <v>102.60000000000001</v>
      </c>
      <c r="S455" s="39">
        <f t="shared" ref="S455" si="1662">SUM(S453:S454)</f>
        <v>16.649999999999999</v>
      </c>
      <c r="T455" s="39">
        <f t="shared" ref="T455" si="1663">SUM(T453:T454)</f>
        <v>6.08</v>
      </c>
      <c r="U455" s="39">
        <f t="shared" ref="U455" si="1664">SUM(U453:U454)</f>
        <v>8.4700000000000006</v>
      </c>
    </row>
    <row r="456" spans="1:21" s="11" customFormat="1" x14ac:dyDescent="0.25">
      <c r="A456" s="25"/>
      <c r="B456" s="32"/>
      <c r="C456" s="34"/>
      <c r="D456" s="26"/>
      <c r="E456" s="16"/>
      <c r="F456" s="16"/>
      <c r="G456" s="35"/>
      <c r="H456" s="35"/>
      <c r="I456" s="16"/>
      <c r="J456" s="16"/>
      <c r="K456" s="16"/>
      <c r="L456" s="16"/>
      <c r="M456" s="16"/>
      <c r="N456" s="16"/>
      <c r="O456" s="16"/>
      <c r="P456" s="16"/>
      <c r="Q456" s="16"/>
      <c r="R456" s="16"/>
      <c r="S456" s="16"/>
      <c r="T456" s="16"/>
      <c r="U456" s="16"/>
    </row>
    <row r="457" spans="1:21" s="11" customFormat="1" x14ac:dyDescent="0.25">
      <c r="A457" s="27" t="s">
        <v>176</v>
      </c>
      <c r="B457" s="33" t="s">
        <v>1</v>
      </c>
      <c r="C457" s="29" t="s">
        <v>2</v>
      </c>
      <c r="D457" s="28">
        <v>87081</v>
      </c>
      <c r="E457" s="16">
        <v>414</v>
      </c>
      <c r="F457" s="16">
        <v>207</v>
      </c>
      <c r="G457" s="35">
        <v>2.65</v>
      </c>
      <c r="H457" s="35">
        <v>372.6</v>
      </c>
      <c r="I457" s="16">
        <v>327.06</v>
      </c>
      <c r="J457" s="16">
        <v>327.06</v>
      </c>
      <c r="K457" s="16">
        <v>364.32</v>
      </c>
      <c r="L457" s="16">
        <v>3.27</v>
      </c>
      <c r="M457" s="16">
        <v>3.27</v>
      </c>
      <c r="N457" s="16">
        <v>3.27</v>
      </c>
      <c r="O457" s="16">
        <v>3.27</v>
      </c>
      <c r="P457" s="16">
        <v>3.27</v>
      </c>
      <c r="Q457" s="16">
        <v>6.63</v>
      </c>
      <c r="R457" s="16">
        <v>372.6</v>
      </c>
      <c r="S457" s="16">
        <v>6.63</v>
      </c>
      <c r="T457" s="16">
        <v>2.65</v>
      </c>
      <c r="U457" s="16">
        <v>5.47</v>
      </c>
    </row>
    <row r="458" spans="1:21" s="11" customFormat="1" x14ac:dyDescent="0.25">
      <c r="A458" s="25" t="s">
        <v>64</v>
      </c>
      <c r="B458" s="32" t="s">
        <v>1</v>
      </c>
      <c r="C458" s="34" t="s">
        <v>65</v>
      </c>
      <c r="D458" s="26">
        <v>36415</v>
      </c>
      <c r="E458" s="16">
        <v>10</v>
      </c>
      <c r="F458" s="16">
        <v>5</v>
      </c>
      <c r="G458" s="35">
        <v>1.8</v>
      </c>
      <c r="H458" s="35">
        <v>9</v>
      </c>
      <c r="I458" s="16">
        <v>7.9</v>
      </c>
      <c r="J458" s="16">
        <v>7.9</v>
      </c>
      <c r="K458" s="16">
        <v>8.8000000000000007</v>
      </c>
      <c r="L458" s="16">
        <v>6.5</v>
      </c>
      <c r="M458" s="16">
        <v>6.5</v>
      </c>
      <c r="N458" s="16">
        <v>6.5</v>
      </c>
      <c r="O458" s="16">
        <v>6.5</v>
      </c>
      <c r="P458" s="16">
        <v>6.5</v>
      </c>
      <c r="Q458" s="16">
        <v>8.57</v>
      </c>
      <c r="R458" s="16">
        <v>9</v>
      </c>
      <c r="S458" s="16">
        <v>8.57</v>
      </c>
      <c r="T458" s="16">
        <v>2.85</v>
      </c>
      <c r="U458" s="16">
        <v>1.8</v>
      </c>
    </row>
    <row r="459" spans="1:21" s="11" customFormat="1" x14ac:dyDescent="0.25">
      <c r="A459" s="25"/>
      <c r="B459" s="32"/>
      <c r="C459" s="29" t="s">
        <v>296</v>
      </c>
      <c r="D459" s="26"/>
      <c r="E459" s="39">
        <f>SUM(E457:E458)</f>
        <v>424</v>
      </c>
      <c r="F459" s="39">
        <f t="shared" ref="F459" si="1665">SUM(F457:F458)</f>
        <v>212</v>
      </c>
      <c r="G459" s="39">
        <f t="shared" ref="G459" si="1666">SUM(G457:G458)</f>
        <v>4.45</v>
      </c>
      <c r="H459" s="39">
        <f t="shared" ref="H459" si="1667">SUM(H457:H458)</f>
        <v>381.6</v>
      </c>
      <c r="I459" s="39">
        <f t="shared" ref="I459" si="1668">SUM(I457:I458)</f>
        <v>334.96</v>
      </c>
      <c r="J459" s="39">
        <f t="shared" ref="J459" si="1669">SUM(J457:J458)</f>
        <v>334.96</v>
      </c>
      <c r="K459" s="39">
        <f t="shared" ref="K459" si="1670">SUM(K457:K458)</f>
        <v>373.12</v>
      </c>
      <c r="L459" s="39">
        <f t="shared" ref="L459" si="1671">SUM(L457:L458)</f>
        <v>9.77</v>
      </c>
      <c r="M459" s="39">
        <f t="shared" ref="M459" si="1672">SUM(M457:M458)</f>
        <v>9.77</v>
      </c>
      <c r="N459" s="39">
        <f t="shared" ref="N459" si="1673">SUM(N457:N458)</f>
        <v>9.77</v>
      </c>
      <c r="O459" s="39">
        <f t="shared" ref="O459" si="1674">SUM(O457:O458)</f>
        <v>9.77</v>
      </c>
      <c r="P459" s="39">
        <f t="shared" ref="P459" si="1675">SUM(P457:P458)</f>
        <v>9.77</v>
      </c>
      <c r="Q459" s="39">
        <f t="shared" ref="Q459" si="1676">SUM(Q457:Q458)</f>
        <v>15.2</v>
      </c>
      <c r="R459" s="39">
        <f t="shared" ref="R459" si="1677">SUM(R457:R458)</f>
        <v>381.6</v>
      </c>
      <c r="S459" s="39">
        <f t="shared" ref="S459" si="1678">SUM(S457:S458)</f>
        <v>15.2</v>
      </c>
      <c r="T459" s="39">
        <f t="shared" ref="T459" si="1679">SUM(T457:T458)</f>
        <v>5.5</v>
      </c>
      <c r="U459" s="39">
        <f t="shared" ref="U459" si="1680">SUM(U457:U458)</f>
        <v>7.27</v>
      </c>
    </row>
    <row r="460" spans="1:21" s="11" customFormat="1" x14ac:dyDescent="0.25">
      <c r="A460" s="25"/>
      <c r="B460" s="32"/>
      <c r="C460" s="34"/>
      <c r="D460" s="26"/>
      <c r="E460" s="16"/>
      <c r="F460" s="16"/>
      <c r="G460" s="35"/>
      <c r="H460" s="35"/>
      <c r="I460" s="16"/>
      <c r="J460" s="16"/>
      <c r="K460" s="16"/>
      <c r="L460" s="16"/>
      <c r="M460" s="16"/>
      <c r="N460" s="16"/>
      <c r="O460" s="16"/>
      <c r="P460" s="16"/>
      <c r="Q460" s="16"/>
      <c r="R460" s="16"/>
      <c r="S460" s="16"/>
      <c r="T460" s="16"/>
      <c r="U460" s="16"/>
    </row>
    <row r="461" spans="1:21" s="11" customFormat="1" x14ac:dyDescent="0.25">
      <c r="A461" s="27" t="s">
        <v>178</v>
      </c>
      <c r="B461" s="33" t="s">
        <v>1</v>
      </c>
      <c r="C461" s="29" t="s">
        <v>2</v>
      </c>
      <c r="D461" s="28">
        <v>87150</v>
      </c>
      <c r="E461" s="16">
        <v>149</v>
      </c>
      <c r="F461" s="16">
        <v>74.5</v>
      </c>
      <c r="G461" s="35">
        <v>14.04</v>
      </c>
      <c r="H461" s="35">
        <v>134.1</v>
      </c>
      <c r="I461" s="16">
        <v>117.71000000000001</v>
      </c>
      <c r="J461" s="16">
        <v>117.71000000000001</v>
      </c>
      <c r="K461" s="16">
        <v>131.12</v>
      </c>
      <c r="L461" s="16">
        <v>17.329999999999998</v>
      </c>
      <c r="M461" s="16">
        <v>17.329999999999998</v>
      </c>
      <c r="N461" s="16">
        <v>17.329999999999998</v>
      </c>
      <c r="O461" s="16">
        <v>17.329999999999998</v>
      </c>
      <c r="P461" s="16">
        <v>17.329999999999998</v>
      </c>
      <c r="Q461" s="16">
        <v>35.090000000000003</v>
      </c>
      <c r="R461" s="16">
        <v>134.1</v>
      </c>
      <c r="S461" s="16">
        <v>35.090000000000003</v>
      </c>
      <c r="T461" s="16">
        <v>14.04</v>
      </c>
      <c r="U461" s="16">
        <v>28.94</v>
      </c>
    </row>
    <row r="462" spans="1:21" s="11" customFormat="1" x14ac:dyDescent="0.25">
      <c r="A462" s="25" t="s">
        <v>64</v>
      </c>
      <c r="B462" s="32" t="s">
        <v>1</v>
      </c>
      <c r="C462" s="34" t="s">
        <v>65</v>
      </c>
      <c r="D462" s="26">
        <v>36415</v>
      </c>
      <c r="E462" s="16">
        <v>10</v>
      </c>
      <c r="F462" s="16">
        <v>5</v>
      </c>
      <c r="G462" s="35">
        <v>1.8</v>
      </c>
      <c r="H462" s="35">
        <v>9</v>
      </c>
      <c r="I462" s="16">
        <v>7.9</v>
      </c>
      <c r="J462" s="16">
        <v>7.9</v>
      </c>
      <c r="K462" s="16">
        <v>8.8000000000000007</v>
      </c>
      <c r="L462" s="16">
        <v>6.5</v>
      </c>
      <c r="M462" s="16">
        <v>6.5</v>
      </c>
      <c r="N462" s="16">
        <v>6.5</v>
      </c>
      <c r="O462" s="16">
        <v>6.5</v>
      </c>
      <c r="P462" s="16">
        <v>6.5</v>
      </c>
      <c r="Q462" s="16">
        <v>8.57</v>
      </c>
      <c r="R462" s="16">
        <v>9</v>
      </c>
      <c r="S462" s="16">
        <v>8.57</v>
      </c>
      <c r="T462" s="16">
        <v>2.85</v>
      </c>
      <c r="U462" s="16">
        <v>1.8</v>
      </c>
    </row>
    <row r="463" spans="1:21" s="11" customFormat="1" x14ac:dyDescent="0.25">
      <c r="A463" s="25"/>
      <c r="B463" s="32"/>
      <c r="C463" s="29" t="s">
        <v>296</v>
      </c>
      <c r="D463" s="26"/>
      <c r="E463" s="39">
        <f>SUM(E461:E462)</f>
        <v>159</v>
      </c>
      <c r="F463" s="39">
        <f t="shared" ref="F463" si="1681">SUM(F461:F462)</f>
        <v>79.5</v>
      </c>
      <c r="G463" s="39">
        <f t="shared" ref="G463" si="1682">SUM(G461:G462)</f>
        <v>15.84</v>
      </c>
      <c r="H463" s="39">
        <f t="shared" ref="H463" si="1683">SUM(H461:H462)</f>
        <v>143.1</v>
      </c>
      <c r="I463" s="39">
        <f t="shared" ref="I463" si="1684">SUM(I461:I462)</f>
        <v>125.61000000000001</v>
      </c>
      <c r="J463" s="39">
        <f t="shared" ref="J463" si="1685">SUM(J461:J462)</f>
        <v>125.61000000000001</v>
      </c>
      <c r="K463" s="39">
        <f t="shared" ref="K463" si="1686">SUM(K461:K462)</f>
        <v>139.92000000000002</v>
      </c>
      <c r="L463" s="39">
        <f t="shared" ref="L463" si="1687">SUM(L461:L462)</f>
        <v>23.83</v>
      </c>
      <c r="M463" s="39">
        <f t="shared" ref="M463" si="1688">SUM(M461:M462)</f>
        <v>23.83</v>
      </c>
      <c r="N463" s="39">
        <f t="shared" ref="N463" si="1689">SUM(N461:N462)</f>
        <v>23.83</v>
      </c>
      <c r="O463" s="39">
        <f t="shared" ref="O463" si="1690">SUM(O461:O462)</f>
        <v>23.83</v>
      </c>
      <c r="P463" s="39">
        <f t="shared" ref="P463" si="1691">SUM(P461:P462)</f>
        <v>23.83</v>
      </c>
      <c r="Q463" s="39">
        <f t="shared" ref="Q463" si="1692">SUM(Q461:Q462)</f>
        <v>43.660000000000004</v>
      </c>
      <c r="R463" s="39">
        <f t="shared" ref="R463" si="1693">SUM(R461:R462)</f>
        <v>143.1</v>
      </c>
      <c r="S463" s="39">
        <f t="shared" ref="S463" si="1694">SUM(S461:S462)</f>
        <v>43.660000000000004</v>
      </c>
      <c r="T463" s="39">
        <f t="shared" ref="T463" si="1695">SUM(T461:T462)</f>
        <v>16.89</v>
      </c>
      <c r="U463" s="39">
        <f t="shared" ref="U463" si="1696">SUM(U461:U462)</f>
        <v>30.740000000000002</v>
      </c>
    </row>
    <row r="464" spans="1:21" s="11" customFormat="1" x14ac:dyDescent="0.25">
      <c r="A464" s="25"/>
      <c r="B464" s="32"/>
      <c r="C464" s="34"/>
      <c r="D464" s="26"/>
      <c r="E464" s="16"/>
      <c r="F464" s="16"/>
      <c r="G464" s="35"/>
      <c r="H464" s="35"/>
      <c r="I464" s="16"/>
      <c r="J464" s="16"/>
      <c r="K464" s="16"/>
      <c r="L464" s="16"/>
      <c r="M464" s="16"/>
      <c r="N464" s="16"/>
      <c r="O464" s="16"/>
      <c r="P464" s="16"/>
      <c r="Q464" s="16"/>
      <c r="R464" s="16"/>
      <c r="S464" s="16"/>
      <c r="T464" s="16"/>
      <c r="U464" s="16"/>
    </row>
    <row r="465" spans="1:21" s="11" customFormat="1" x14ac:dyDescent="0.25">
      <c r="A465" s="27" t="s">
        <v>180</v>
      </c>
      <c r="B465" s="33" t="s">
        <v>1</v>
      </c>
      <c r="C465" s="29" t="s">
        <v>2</v>
      </c>
      <c r="D465" s="28">
        <v>87186</v>
      </c>
      <c r="E465" s="16">
        <v>101</v>
      </c>
      <c r="F465" s="16">
        <v>50.5</v>
      </c>
      <c r="G465" s="35">
        <v>3.46</v>
      </c>
      <c r="H465" s="35">
        <v>90.9</v>
      </c>
      <c r="I465" s="16">
        <v>79.790000000000006</v>
      </c>
      <c r="J465" s="16">
        <v>79.790000000000006</v>
      </c>
      <c r="K465" s="16">
        <v>88.88</v>
      </c>
      <c r="L465" s="16">
        <v>76.355999999999995</v>
      </c>
      <c r="M465" s="16">
        <v>76.355999999999995</v>
      </c>
      <c r="N465" s="16">
        <v>76.355999999999995</v>
      </c>
      <c r="O465" s="16">
        <v>76.355999999999995</v>
      </c>
      <c r="P465" s="16">
        <v>76.355999999999995</v>
      </c>
      <c r="Q465" s="16">
        <v>8.65</v>
      </c>
      <c r="R465" s="16">
        <v>90.9</v>
      </c>
      <c r="S465" s="16">
        <v>8.65</v>
      </c>
      <c r="T465" s="16">
        <v>3.46</v>
      </c>
      <c r="U465" s="16">
        <v>7.13</v>
      </c>
    </row>
    <row r="466" spans="1:21" s="11" customFormat="1" x14ac:dyDescent="0.25">
      <c r="A466" s="25" t="s">
        <v>64</v>
      </c>
      <c r="B466" s="32" t="s">
        <v>1</v>
      </c>
      <c r="C466" s="34" t="s">
        <v>65</v>
      </c>
      <c r="D466" s="26">
        <v>36415</v>
      </c>
      <c r="E466" s="16">
        <v>10</v>
      </c>
      <c r="F466" s="16">
        <v>5</v>
      </c>
      <c r="G466" s="35">
        <v>1.8</v>
      </c>
      <c r="H466" s="35">
        <v>9</v>
      </c>
      <c r="I466" s="16">
        <v>7.9</v>
      </c>
      <c r="J466" s="16">
        <v>7.9</v>
      </c>
      <c r="K466" s="16">
        <v>8.8000000000000007</v>
      </c>
      <c r="L466" s="16">
        <v>6.5</v>
      </c>
      <c r="M466" s="16">
        <v>6.5</v>
      </c>
      <c r="N466" s="16">
        <v>6.5</v>
      </c>
      <c r="O466" s="16">
        <v>6.5</v>
      </c>
      <c r="P466" s="16">
        <v>6.5</v>
      </c>
      <c r="Q466" s="16">
        <v>8.57</v>
      </c>
      <c r="R466" s="16">
        <v>9</v>
      </c>
      <c r="S466" s="16">
        <v>8.57</v>
      </c>
      <c r="T466" s="16">
        <v>2.85</v>
      </c>
      <c r="U466" s="16">
        <v>1.8</v>
      </c>
    </row>
    <row r="467" spans="1:21" s="11" customFormat="1" x14ac:dyDescent="0.25">
      <c r="A467" s="25"/>
      <c r="B467" s="32"/>
      <c r="C467" s="29" t="s">
        <v>296</v>
      </c>
      <c r="D467" s="26"/>
      <c r="E467" s="39">
        <f>SUM(E465:E466)</f>
        <v>111</v>
      </c>
      <c r="F467" s="39">
        <f t="shared" ref="F467" si="1697">SUM(F465:F466)</f>
        <v>55.5</v>
      </c>
      <c r="G467" s="39">
        <f t="shared" ref="G467" si="1698">SUM(G465:G466)</f>
        <v>5.26</v>
      </c>
      <c r="H467" s="39">
        <f t="shared" ref="H467" si="1699">SUM(H465:H466)</f>
        <v>99.9</v>
      </c>
      <c r="I467" s="39">
        <f t="shared" ref="I467" si="1700">SUM(I465:I466)</f>
        <v>87.690000000000012</v>
      </c>
      <c r="J467" s="39">
        <f t="shared" ref="J467" si="1701">SUM(J465:J466)</f>
        <v>87.690000000000012</v>
      </c>
      <c r="K467" s="39">
        <f t="shared" ref="K467" si="1702">SUM(K465:K466)</f>
        <v>97.679999999999993</v>
      </c>
      <c r="L467" s="39">
        <f t="shared" ref="L467" si="1703">SUM(L465:L466)</f>
        <v>82.855999999999995</v>
      </c>
      <c r="M467" s="39">
        <f t="shared" ref="M467" si="1704">SUM(M465:M466)</f>
        <v>82.855999999999995</v>
      </c>
      <c r="N467" s="39">
        <f t="shared" ref="N467" si="1705">SUM(N465:N466)</f>
        <v>82.855999999999995</v>
      </c>
      <c r="O467" s="39">
        <f t="shared" ref="O467" si="1706">SUM(O465:O466)</f>
        <v>82.855999999999995</v>
      </c>
      <c r="P467" s="39">
        <f t="shared" ref="P467" si="1707">SUM(P465:P466)</f>
        <v>82.855999999999995</v>
      </c>
      <c r="Q467" s="39">
        <f t="shared" ref="Q467" si="1708">SUM(Q465:Q466)</f>
        <v>17.22</v>
      </c>
      <c r="R467" s="39">
        <f t="shared" ref="R467" si="1709">SUM(R465:R466)</f>
        <v>99.9</v>
      </c>
      <c r="S467" s="39">
        <f t="shared" ref="S467" si="1710">SUM(S465:S466)</f>
        <v>17.22</v>
      </c>
      <c r="T467" s="39">
        <f t="shared" ref="T467" si="1711">SUM(T465:T466)</f>
        <v>6.3100000000000005</v>
      </c>
      <c r="U467" s="39">
        <f t="shared" ref="U467" si="1712">SUM(U465:U466)</f>
        <v>8.93</v>
      </c>
    </row>
    <row r="468" spans="1:21" s="11" customFormat="1" x14ac:dyDescent="0.25">
      <c r="A468" s="25"/>
      <c r="B468" s="32"/>
      <c r="C468" s="34"/>
      <c r="D468" s="26"/>
      <c r="E468" s="16"/>
      <c r="F468" s="16"/>
      <c r="G468" s="35"/>
      <c r="H468" s="35"/>
      <c r="I468" s="16"/>
      <c r="J468" s="16"/>
      <c r="K468" s="16"/>
      <c r="L468" s="16"/>
      <c r="M468" s="16"/>
      <c r="N468" s="16"/>
      <c r="O468" s="16"/>
      <c r="P468" s="16"/>
      <c r="Q468" s="16"/>
      <c r="R468" s="16"/>
      <c r="S468" s="16"/>
      <c r="T468" s="16"/>
      <c r="U468" s="16"/>
    </row>
    <row r="469" spans="1:21" s="11" customFormat="1" x14ac:dyDescent="0.25">
      <c r="A469" s="27" t="s">
        <v>184</v>
      </c>
      <c r="B469" s="33" t="s">
        <v>1</v>
      </c>
      <c r="C469" s="29" t="s">
        <v>2</v>
      </c>
      <c r="D469" s="28">
        <v>87255</v>
      </c>
      <c r="E469" s="16">
        <v>301</v>
      </c>
      <c r="F469" s="16">
        <v>150.5</v>
      </c>
      <c r="G469" s="35">
        <v>13.54</v>
      </c>
      <c r="H469" s="35">
        <v>270.90000000000003</v>
      </c>
      <c r="I469" s="16">
        <v>237.79000000000002</v>
      </c>
      <c r="J469" s="16">
        <v>237.79000000000002</v>
      </c>
      <c r="K469" s="16">
        <v>264.88</v>
      </c>
      <c r="L469" s="16">
        <v>16.72</v>
      </c>
      <c r="M469" s="16">
        <v>16.72</v>
      </c>
      <c r="N469" s="16">
        <v>16.72</v>
      </c>
      <c r="O469" s="16">
        <v>16.72</v>
      </c>
      <c r="P469" s="16">
        <v>16.72</v>
      </c>
      <c r="Q469" s="16">
        <v>33.86</v>
      </c>
      <c r="R469" s="16">
        <v>270.90000000000003</v>
      </c>
      <c r="S469" s="16">
        <v>33.86</v>
      </c>
      <c r="T469" s="16">
        <v>13.54</v>
      </c>
      <c r="U469" s="16">
        <v>27.93</v>
      </c>
    </row>
    <row r="470" spans="1:21" s="11" customFormat="1" x14ac:dyDescent="0.25">
      <c r="A470" s="25" t="s">
        <v>64</v>
      </c>
      <c r="B470" s="32" t="s">
        <v>1</v>
      </c>
      <c r="C470" s="34" t="s">
        <v>65</v>
      </c>
      <c r="D470" s="26">
        <v>36415</v>
      </c>
      <c r="E470" s="16">
        <v>10</v>
      </c>
      <c r="F470" s="16">
        <v>5</v>
      </c>
      <c r="G470" s="35">
        <v>1.8</v>
      </c>
      <c r="H470" s="35">
        <v>9</v>
      </c>
      <c r="I470" s="16">
        <v>7.9</v>
      </c>
      <c r="J470" s="16">
        <v>7.9</v>
      </c>
      <c r="K470" s="16">
        <v>8.8000000000000007</v>
      </c>
      <c r="L470" s="16">
        <v>6.5</v>
      </c>
      <c r="M470" s="16">
        <v>6.5</v>
      </c>
      <c r="N470" s="16">
        <v>6.5</v>
      </c>
      <c r="O470" s="16">
        <v>6.5</v>
      </c>
      <c r="P470" s="16">
        <v>6.5</v>
      </c>
      <c r="Q470" s="16">
        <v>8.57</v>
      </c>
      <c r="R470" s="16">
        <v>9</v>
      </c>
      <c r="S470" s="16">
        <v>8.57</v>
      </c>
      <c r="T470" s="16">
        <v>2.85</v>
      </c>
      <c r="U470" s="16">
        <v>1.8</v>
      </c>
    </row>
    <row r="471" spans="1:21" s="11" customFormat="1" x14ac:dyDescent="0.25">
      <c r="A471" s="25"/>
      <c r="B471" s="32"/>
      <c r="C471" s="29" t="s">
        <v>296</v>
      </c>
      <c r="D471" s="26"/>
      <c r="E471" s="39">
        <f>SUM(E469:E470)</f>
        <v>311</v>
      </c>
      <c r="F471" s="39">
        <f t="shared" ref="F471" si="1713">SUM(F469:F470)</f>
        <v>155.5</v>
      </c>
      <c r="G471" s="39">
        <f t="shared" ref="G471" si="1714">SUM(G469:G470)</f>
        <v>15.34</v>
      </c>
      <c r="H471" s="39">
        <f t="shared" ref="H471" si="1715">SUM(H469:H470)</f>
        <v>279.90000000000003</v>
      </c>
      <c r="I471" s="39">
        <f t="shared" ref="I471" si="1716">SUM(I469:I470)</f>
        <v>245.69000000000003</v>
      </c>
      <c r="J471" s="39">
        <f t="shared" ref="J471" si="1717">SUM(J469:J470)</f>
        <v>245.69000000000003</v>
      </c>
      <c r="K471" s="39">
        <f t="shared" ref="K471" si="1718">SUM(K469:K470)</f>
        <v>273.68</v>
      </c>
      <c r="L471" s="39">
        <f t="shared" ref="L471" si="1719">SUM(L469:L470)</f>
        <v>23.22</v>
      </c>
      <c r="M471" s="39">
        <f t="shared" ref="M471" si="1720">SUM(M469:M470)</f>
        <v>23.22</v>
      </c>
      <c r="N471" s="39">
        <f t="shared" ref="N471" si="1721">SUM(N469:N470)</f>
        <v>23.22</v>
      </c>
      <c r="O471" s="39">
        <f t="shared" ref="O471" si="1722">SUM(O469:O470)</f>
        <v>23.22</v>
      </c>
      <c r="P471" s="39">
        <f t="shared" ref="P471" si="1723">SUM(P469:P470)</f>
        <v>23.22</v>
      </c>
      <c r="Q471" s="39">
        <f t="shared" ref="Q471" si="1724">SUM(Q469:Q470)</f>
        <v>42.43</v>
      </c>
      <c r="R471" s="39">
        <f t="shared" ref="R471" si="1725">SUM(R469:R470)</f>
        <v>279.90000000000003</v>
      </c>
      <c r="S471" s="39">
        <f t="shared" ref="S471" si="1726">SUM(S469:S470)</f>
        <v>42.43</v>
      </c>
      <c r="T471" s="39">
        <f t="shared" ref="T471" si="1727">SUM(T469:T470)</f>
        <v>16.39</v>
      </c>
      <c r="U471" s="39">
        <f t="shared" ref="U471" si="1728">SUM(U469:U470)</f>
        <v>29.73</v>
      </c>
    </row>
    <row r="472" spans="1:21" s="11" customFormat="1" x14ac:dyDescent="0.25">
      <c r="A472" s="25"/>
      <c r="B472" s="32"/>
      <c r="C472" s="34"/>
      <c r="D472" s="26"/>
      <c r="E472" s="16"/>
      <c r="F472" s="16"/>
      <c r="G472" s="35"/>
      <c r="H472" s="35"/>
      <c r="I472" s="16"/>
      <c r="J472" s="16"/>
      <c r="K472" s="16"/>
      <c r="L472" s="16"/>
      <c r="M472" s="16"/>
      <c r="N472" s="16"/>
      <c r="O472" s="16"/>
      <c r="P472" s="16"/>
      <c r="Q472" s="16"/>
      <c r="R472" s="16"/>
      <c r="S472" s="16"/>
      <c r="T472" s="16"/>
      <c r="U472" s="16"/>
    </row>
    <row r="473" spans="1:21" s="11" customFormat="1" x14ac:dyDescent="0.25">
      <c r="A473" s="27" t="s">
        <v>185</v>
      </c>
      <c r="B473" s="33" t="s">
        <v>1</v>
      </c>
      <c r="C473" s="29" t="s">
        <v>2</v>
      </c>
      <c r="D473" s="28">
        <v>87324</v>
      </c>
      <c r="E473" s="16">
        <v>79</v>
      </c>
      <c r="F473" s="16">
        <v>39.5</v>
      </c>
      <c r="G473" s="35">
        <v>5.92</v>
      </c>
      <c r="H473" s="35">
        <v>71.100000000000009</v>
      </c>
      <c r="I473" s="16">
        <v>62.410000000000004</v>
      </c>
      <c r="J473" s="16">
        <v>62.410000000000004</v>
      </c>
      <c r="K473" s="16">
        <v>69.52</v>
      </c>
      <c r="L473" s="16">
        <v>5.92</v>
      </c>
      <c r="M473" s="16">
        <v>5.92</v>
      </c>
      <c r="N473" s="16">
        <v>5.92</v>
      </c>
      <c r="O473" s="16">
        <v>5.92</v>
      </c>
      <c r="P473" s="16">
        <v>5.92</v>
      </c>
      <c r="Q473" s="16">
        <v>11.98</v>
      </c>
      <c r="R473" s="16">
        <v>71.100000000000009</v>
      </c>
      <c r="S473" s="16">
        <v>11.98</v>
      </c>
      <c r="T473" s="16">
        <v>11.98</v>
      </c>
      <c r="U473" s="16">
        <v>9.89</v>
      </c>
    </row>
    <row r="474" spans="1:21" s="11" customFormat="1" x14ac:dyDescent="0.25">
      <c r="A474" s="25" t="s">
        <v>64</v>
      </c>
      <c r="B474" s="32" t="s">
        <v>1</v>
      </c>
      <c r="C474" s="34" t="s">
        <v>65</v>
      </c>
      <c r="D474" s="26">
        <v>36415</v>
      </c>
      <c r="E474" s="16">
        <v>10</v>
      </c>
      <c r="F474" s="16">
        <v>5</v>
      </c>
      <c r="G474" s="35">
        <v>1.8</v>
      </c>
      <c r="H474" s="35">
        <v>9</v>
      </c>
      <c r="I474" s="16">
        <v>7.9</v>
      </c>
      <c r="J474" s="16">
        <v>7.9</v>
      </c>
      <c r="K474" s="16">
        <v>8.8000000000000007</v>
      </c>
      <c r="L474" s="16">
        <v>6.5</v>
      </c>
      <c r="M474" s="16">
        <v>6.5</v>
      </c>
      <c r="N474" s="16">
        <v>6.5</v>
      </c>
      <c r="O474" s="16">
        <v>6.5</v>
      </c>
      <c r="P474" s="16">
        <v>6.5</v>
      </c>
      <c r="Q474" s="16">
        <v>8.57</v>
      </c>
      <c r="R474" s="16">
        <v>9</v>
      </c>
      <c r="S474" s="16">
        <v>8.57</v>
      </c>
      <c r="T474" s="16">
        <v>2.85</v>
      </c>
      <c r="U474" s="16">
        <v>1.8</v>
      </c>
    </row>
    <row r="475" spans="1:21" s="11" customFormat="1" x14ac:dyDescent="0.25">
      <c r="A475" s="25"/>
      <c r="B475" s="32"/>
      <c r="C475" s="29" t="s">
        <v>296</v>
      </c>
      <c r="D475" s="26"/>
      <c r="E475" s="39">
        <f>SUM(E473:E474)</f>
        <v>89</v>
      </c>
      <c r="F475" s="39">
        <f t="shared" ref="F475" si="1729">SUM(F473:F474)</f>
        <v>44.5</v>
      </c>
      <c r="G475" s="39">
        <f t="shared" ref="G475" si="1730">SUM(G473:G474)</f>
        <v>7.72</v>
      </c>
      <c r="H475" s="39">
        <f t="shared" ref="H475" si="1731">SUM(H473:H474)</f>
        <v>80.100000000000009</v>
      </c>
      <c r="I475" s="39">
        <f t="shared" ref="I475" si="1732">SUM(I473:I474)</f>
        <v>70.31</v>
      </c>
      <c r="J475" s="39">
        <f t="shared" ref="J475" si="1733">SUM(J473:J474)</f>
        <v>70.31</v>
      </c>
      <c r="K475" s="39">
        <f t="shared" ref="K475" si="1734">SUM(K473:K474)</f>
        <v>78.319999999999993</v>
      </c>
      <c r="L475" s="39">
        <f t="shared" ref="L475" si="1735">SUM(L473:L474)</f>
        <v>12.42</v>
      </c>
      <c r="M475" s="39">
        <f t="shared" ref="M475" si="1736">SUM(M473:M474)</f>
        <v>12.42</v>
      </c>
      <c r="N475" s="39">
        <f t="shared" ref="N475" si="1737">SUM(N473:N474)</f>
        <v>12.42</v>
      </c>
      <c r="O475" s="39">
        <f t="shared" ref="O475" si="1738">SUM(O473:O474)</f>
        <v>12.42</v>
      </c>
      <c r="P475" s="39">
        <f t="shared" ref="P475" si="1739">SUM(P473:P474)</f>
        <v>12.42</v>
      </c>
      <c r="Q475" s="39">
        <f t="shared" ref="Q475" si="1740">SUM(Q473:Q474)</f>
        <v>20.55</v>
      </c>
      <c r="R475" s="39">
        <f t="shared" ref="R475" si="1741">SUM(R473:R474)</f>
        <v>80.100000000000009</v>
      </c>
      <c r="S475" s="39">
        <f t="shared" ref="S475" si="1742">SUM(S473:S474)</f>
        <v>20.55</v>
      </c>
      <c r="T475" s="39">
        <f t="shared" ref="T475" si="1743">SUM(T473:T474)</f>
        <v>14.83</v>
      </c>
      <c r="U475" s="39">
        <f t="shared" ref="U475" si="1744">SUM(U473:U474)</f>
        <v>11.690000000000001</v>
      </c>
    </row>
    <row r="476" spans="1:21" s="11" customFormat="1" x14ac:dyDescent="0.25">
      <c r="A476" s="25"/>
      <c r="B476" s="32"/>
      <c r="C476" s="34"/>
      <c r="D476" s="26"/>
      <c r="E476" s="16"/>
      <c r="F476" s="16"/>
      <c r="G476" s="35"/>
      <c r="H476" s="35"/>
      <c r="I476" s="16"/>
      <c r="J476" s="16"/>
      <c r="K476" s="16"/>
      <c r="L476" s="16"/>
      <c r="M476" s="16"/>
      <c r="N476" s="16"/>
      <c r="O476" s="16"/>
      <c r="P476" s="16"/>
      <c r="Q476" s="16"/>
      <c r="R476" s="16"/>
      <c r="S476" s="16"/>
      <c r="T476" s="16"/>
      <c r="U476" s="16"/>
    </row>
    <row r="477" spans="1:21" s="11" customFormat="1" x14ac:dyDescent="0.25">
      <c r="A477" s="27" t="s">
        <v>186</v>
      </c>
      <c r="B477" s="33" t="s">
        <v>1</v>
      </c>
      <c r="C477" s="29" t="s">
        <v>2</v>
      </c>
      <c r="D477" s="28">
        <v>87340</v>
      </c>
      <c r="E477" s="16">
        <v>0</v>
      </c>
      <c r="F477" s="16">
        <v>0</v>
      </c>
      <c r="G477" s="35">
        <v>0</v>
      </c>
      <c r="H477" s="35">
        <v>10.33</v>
      </c>
      <c r="I477" s="16">
        <v>0</v>
      </c>
      <c r="J477" s="16">
        <v>0</v>
      </c>
      <c r="K477" s="16">
        <v>0</v>
      </c>
      <c r="L477" s="16">
        <v>5.0999999999999996</v>
      </c>
      <c r="M477" s="16">
        <v>5.0999999999999996</v>
      </c>
      <c r="N477" s="16">
        <v>5.0999999999999996</v>
      </c>
      <c r="O477" s="16">
        <v>5.0999999999999996</v>
      </c>
      <c r="P477" s="16">
        <v>5.0999999999999996</v>
      </c>
      <c r="Q477" s="16">
        <v>10.33</v>
      </c>
      <c r="R477" s="16">
        <v>0</v>
      </c>
      <c r="S477" s="16">
        <v>10.33</v>
      </c>
      <c r="T477" s="16">
        <v>10.33</v>
      </c>
      <c r="U477" s="16">
        <v>8.52</v>
      </c>
    </row>
    <row r="478" spans="1:21" s="11" customFormat="1" x14ac:dyDescent="0.25">
      <c r="A478" s="25" t="s">
        <v>64</v>
      </c>
      <c r="B478" s="32" t="s">
        <v>1</v>
      </c>
      <c r="C478" s="34" t="s">
        <v>65</v>
      </c>
      <c r="D478" s="26">
        <v>36415</v>
      </c>
      <c r="E478" s="16">
        <v>10</v>
      </c>
      <c r="F478" s="16">
        <v>5</v>
      </c>
      <c r="G478" s="35">
        <v>1.8</v>
      </c>
      <c r="H478" s="35">
        <v>9</v>
      </c>
      <c r="I478" s="16">
        <v>7.9</v>
      </c>
      <c r="J478" s="16">
        <v>7.9</v>
      </c>
      <c r="K478" s="16">
        <v>8.8000000000000007</v>
      </c>
      <c r="L478" s="16">
        <v>6.5</v>
      </c>
      <c r="M478" s="16">
        <v>6.5</v>
      </c>
      <c r="N478" s="16">
        <v>6.5</v>
      </c>
      <c r="O478" s="16">
        <v>6.5</v>
      </c>
      <c r="P478" s="16">
        <v>6.5</v>
      </c>
      <c r="Q478" s="16">
        <v>8.57</v>
      </c>
      <c r="R478" s="16">
        <v>9</v>
      </c>
      <c r="S478" s="16">
        <v>8.57</v>
      </c>
      <c r="T478" s="16">
        <v>2.85</v>
      </c>
      <c r="U478" s="16">
        <v>1.8</v>
      </c>
    </row>
    <row r="479" spans="1:21" s="11" customFormat="1" x14ac:dyDescent="0.25">
      <c r="A479" s="25"/>
      <c r="B479" s="32"/>
      <c r="C479" s="29" t="s">
        <v>296</v>
      </c>
      <c r="D479" s="26"/>
      <c r="E479" s="39">
        <f>SUM(E477:E478)</f>
        <v>10</v>
      </c>
      <c r="F479" s="39">
        <f t="shared" ref="F479" si="1745">SUM(F477:F478)</f>
        <v>5</v>
      </c>
      <c r="G479" s="39">
        <f t="shared" ref="G479" si="1746">SUM(G477:G478)</f>
        <v>1.8</v>
      </c>
      <c r="H479" s="39">
        <f t="shared" ref="H479" si="1747">SUM(H477:H478)</f>
        <v>19.329999999999998</v>
      </c>
      <c r="I479" s="39">
        <f t="shared" ref="I479" si="1748">SUM(I477:I478)</f>
        <v>7.9</v>
      </c>
      <c r="J479" s="39">
        <f t="shared" ref="J479" si="1749">SUM(J477:J478)</f>
        <v>7.9</v>
      </c>
      <c r="K479" s="39">
        <f t="shared" ref="K479" si="1750">SUM(K477:K478)</f>
        <v>8.8000000000000007</v>
      </c>
      <c r="L479" s="39">
        <f t="shared" ref="L479" si="1751">SUM(L477:L478)</f>
        <v>11.6</v>
      </c>
      <c r="M479" s="39">
        <f t="shared" ref="M479" si="1752">SUM(M477:M478)</f>
        <v>11.6</v>
      </c>
      <c r="N479" s="39">
        <f t="shared" ref="N479" si="1753">SUM(N477:N478)</f>
        <v>11.6</v>
      </c>
      <c r="O479" s="39">
        <f t="shared" ref="O479" si="1754">SUM(O477:O478)</f>
        <v>11.6</v>
      </c>
      <c r="P479" s="39">
        <f t="shared" ref="P479" si="1755">SUM(P477:P478)</f>
        <v>11.6</v>
      </c>
      <c r="Q479" s="39">
        <f t="shared" ref="Q479" si="1756">SUM(Q477:Q478)</f>
        <v>18.899999999999999</v>
      </c>
      <c r="R479" s="39">
        <f t="shared" ref="R479" si="1757">SUM(R477:R478)</f>
        <v>9</v>
      </c>
      <c r="S479" s="39">
        <f t="shared" ref="S479" si="1758">SUM(S477:S478)</f>
        <v>18.899999999999999</v>
      </c>
      <c r="T479" s="39">
        <f t="shared" ref="T479" si="1759">SUM(T477:T478)</f>
        <v>13.18</v>
      </c>
      <c r="U479" s="39">
        <f t="shared" ref="U479" si="1760">SUM(U477:U478)</f>
        <v>10.32</v>
      </c>
    </row>
    <row r="480" spans="1:21" s="11" customFormat="1" x14ac:dyDescent="0.25">
      <c r="A480" s="25"/>
      <c r="B480" s="32"/>
      <c r="C480" s="34"/>
      <c r="D480" s="26"/>
      <c r="E480" s="16"/>
      <c r="F480" s="16"/>
      <c r="G480" s="35"/>
      <c r="H480" s="35"/>
      <c r="I480" s="16"/>
      <c r="J480" s="16"/>
      <c r="K480" s="16"/>
      <c r="L480" s="16"/>
      <c r="M480" s="16"/>
      <c r="N480" s="16"/>
      <c r="O480" s="16"/>
      <c r="P480" s="16"/>
      <c r="Q480" s="16"/>
      <c r="R480" s="16"/>
      <c r="S480" s="16"/>
      <c r="T480" s="16"/>
      <c r="U480" s="16"/>
    </row>
    <row r="481" spans="1:21" s="11" customFormat="1" x14ac:dyDescent="0.25">
      <c r="A481" s="27" t="s">
        <v>187</v>
      </c>
      <c r="B481" s="33" t="s">
        <v>1</v>
      </c>
      <c r="C481" s="29" t="s">
        <v>2</v>
      </c>
      <c r="D481" s="28">
        <v>87389</v>
      </c>
      <c r="E481" s="16">
        <v>111</v>
      </c>
      <c r="F481" s="16">
        <v>55.5</v>
      </c>
      <c r="G481" s="35">
        <v>11.89</v>
      </c>
      <c r="H481" s="35">
        <v>99.9</v>
      </c>
      <c r="I481" s="16">
        <v>87.69</v>
      </c>
      <c r="J481" s="16">
        <v>87.69</v>
      </c>
      <c r="K481" s="16">
        <v>97.68</v>
      </c>
      <c r="L481" s="16">
        <v>11.89</v>
      </c>
      <c r="M481" s="16">
        <v>11.89</v>
      </c>
      <c r="N481" s="16">
        <v>11.89</v>
      </c>
      <c r="O481" s="16">
        <v>11.89</v>
      </c>
      <c r="P481" s="16">
        <v>11.89</v>
      </c>
      <c r="Q481" s="16">
        <v>24.08</v>
      </c>
      <c r="R481" s="16">
        <v>99.9</v>
      </c>
      <c r="S481" s="16">
        <v>24.08</v>
      </c>
      <c r="T481" s="16">
        <v>24.08</v>
      </c>
      <c r="U481" s="16">
        <v>19.87</v>
      </c>
    </row>
    <row r="482" spans="1:21" s="11" customFormat="1" x14ac:dyDescent="0.25">
      <c r="A482" s="25" t="s">
        <v>64</v>
      </c>
      <c r="B482" s="32" t="s">
        <v>1</v>
      </c>
      <c r="C482" s="34" t="s">
        <v>65</v>
      </c>
      <c r="D482" s="26">
        <v>36415</v>
      </c>
      <c r="E482" s="16">
        <v>10</v>
      </c>
      <c r="F482" s="16">
        <v>5</v>
      </c>
      <c r="G482" s="35">
        <v>1.8</v>
      </c>
      <c r="H482" s="35">
        <v>9</v>
      </c>
      <c r="I482" s="16">
        <v>7.9</v>
      </c>
      <c r="J482" s="16">
        <v>7.9</v>
      </c>
      <c r="K482" s="16">
        <v>8.8000000000000007</v>
      </c>
      <c r="L482" s="16">
        <v>6.5</v>
      </c>
      <c r="M482" s="16">
        <v>6.5</v>
      </c>
      <c r="N482" s="16">
        <v>6.5</v>
      </c>
      <c r="O482" s="16">
        <v>6.5</v>
      </c>
      <c r="P482" s="16">
        <v>6.5</v>
      </c>
      <c r="Q482" s="16">
        <v>8.57</v>
      </c>
      <c r="R482" s="16">
        <v>9</v>
      </c>
      <c r="S482" s="16">
        <v>8.57</v>
      </c>
      <c r="T482" s="16">
        <v>2.85</v>
      </c>
      <c r="U482" s="16">
        <v>1.8</v>
      </c>
    </row>
    <row r="483" spans="1:21" s="11" customFormat="1" x14ac:dyDescent="0.25">
      <c r="A483" s="25"/>
      <c r="B483" s="32"/>
      <c r="C483" s="29" t="s">
        <v>296</v>
      </c>
      <c r="D483" s="26"/>
      <c r="E483" s="39">
        <f>SUM(E481:E482)</f>
        <v>121</v>
      </c>
      <c r="F483" s="39">
        <f t="shared" ref="F483" si="1761">SUM(F481:F482)</f>
        <v>60.5</v>
      </c>
      <c r="G483" s="39">
        <f t="shared" ref="G483" si="1762">SUM(G481:G482)</f>
        <v>13.690000000000001</v>
      </c>
      <c r="H483" s="39">
        <f t="shared" ref="H483" si="1763">SUM(H481:H482)</f>
        <v>108.9</v>
      </c>
      <c r="I483" s="39">
        <f t="shared" ref="I483" si="1764">SUM(I481:I482)</f>
        <v>95.59</v>
      </c>
      <c r="J483" s="39">
        <f t="shared" ref="J483" si="1765">SUM(J481:J482)</f>
        <v>95.59</v>
      </c>
      <c r="K483" s="39">
        <f t="shared" ref="K483" si="1766">SUM(K481:K482)</f>
        <v>106.48</v>
      </c>
      <c r="L483" s="39">
        <f t="shared" ref="L483" si="1767">SUM(L481:L482)</f>
        <v>18.39</v>
      </c>
      <c r="M483" s="39">
        <f t="shared" ref="M483" si="1768">SUM(M481:M482)</f>
        <v>18.39</v>
      </c>
      <c r="N483" s="39">
        <f t="shared" ref="N483" si="1769">SUM(N481:N482)</f>
        <v>18.39</v>
      </c>
      <c r="O483" s="39">
        <f t="shared" ref="O483" si="1770">SUM(O481:O482)</f>
        <v>18.39</v>
      </c>
      <c r="P483" s="39">
        <f t="shared" ref="P483" si="1771">SUM(P481:P482)</f>
        <v>18.39</v>
      </c>
      <c r="Q483" s="39">
        <f t="shared" ref="Q483" si="1772">SUM(Q481:Q482)</f>
        <v>32.65</v>
      </c>
      <c r="R483" s="39">
        <f t="shared" ref="R483" si="1773">SUM(R481:R482)</f>
        <v>108.9</v>
      </c>
      <c r="S483" s="39">
        <f t="shared" ref="S483" si="1774">SUM(S481:S482)</f>
        <v>32.65</v>
      </c>
      <c r="T483" s="39">
        <f t="shared" ref="T483" si="1775">SUM(T481:T482)</f>
        <v>26.93</v>
      </c>
      <c r="U483" s="39">
        <f t="shared" ref="U483" si="1776">SUM(U481:U482)</f>
        <v>21.67</v>
      </c>
    </row>
    <row r="484" spans="1:21" s="11" customFormat="1" x14ac:dyDescent="0.25">
      <c r="A484" s="25"/>
      <c r="B484" s="32"/>
      <c r="C484" s="34"/>
      <c r="D484" s="26"/>
      <c r="E484" s="16"/>
      <c r="F484" s="16"/>
      <c r="G484" s="35"/>
      <c r="H484" s="35"/>
      <c r="I484" s="16"/>
      <c r="J484" s="16"/>
      <c r="K484" s="16"/>
      <c r="L484" s="16"/>
      <c r="M484" s="16"/>
      <c r="N484" s="16"/>
      <c r="O484" s="16"/>
      <c r="P484" s="16"/>
      <c r="Q484" s="16"/>
      <c r="R484" s="16"/>
      <c r="S484" s="16"/>
      <c r="T484" s="16"/>
      <c r="U484" s="16"/>
    </row>
    <row r="485" spans="1:21" s="11" customFormat="1" x14ac:dyDescent="0.25">
      <c r="A485" s="27" t="s">
        <v>188</v>
      </c>
      <c r="B485" s="33" t="s">
        <v>1</v>
      </c>
      <c r="C485" s="29" t="s">
        <v>2</v>
      </c>
      <c r="D485" s="28">
        <v>87449</v>
      </c>
      <c r="E485" s="16">
        <v>110</v>
      </c>
      <c r="F485" s="16">
        <v>55</v>
      </c>
      <c r="G485" s="35">
        <v>5.67</v>
      </c>
      <c r="H485" s="35">
        <v>99</v>
      </c>
      <c r="I485" s="16">
        <v>86.9</v>
      </c>
      <c r="J485" s="16">
        <v>86.9</v>
      </c>
      <c r="K485" s="16">
        <v>96.8</v>
      </c>
      <c r="L485" s="16">
        <v>5.67</v>
      </c>
      <c r="M485" s="16">
        <v>5.67</v>
      </c>
      <c r="N485" s="16">
        <v>5.67</v>
      </c>
      <c r="O485" s="16">
        <v>5.67</v>
      </c>
      <c r="P485" s="16">
        <v>5.67</v>
      </c>
      <c r="Q485" s="16">
        <v>11.98</v>
      </c>
      <c r="R485" s="16">
        <v>99</v>
      </c>
      <c r="S485" s="16">
        <v>11.98</v>
      </c>
      <c r="T485" s="16">
        <v>11.98</v>
      </c>
      <c r="U485" s="16">
        <v>9.89</v>
      </c>
    </row>
    <row r="486" spans="1:21" s="11" customFormat="1" x14ac:dyDescent="0.25">
      <c r="A486" s="25" t="s">
        <v>64</v>
      </c>
      <c r="B486" s="32" t="s">
        <v>1</v>
      </c>
      <c r="C486" s="34" t="s">
        <v>65</v>
      </c>
      <c r="D486" s="26">
        <v>36415</v>
      </c>
      <c r="E486" s="16">
        <v>10</v>
      </c>
      <c r="F486" s="16">
        <v>5</v>
      </c>
      <c r="G486" s="35">
        <v>1.8</v>
      </c>
      <c r="H486" s="35">
        <v>9</v>
      </c>
      <c r="I486" s="16">
        <v>7.9</v>
      </c>
      <c r="J486" s="16">
        <v>7.9</v>
      </c>
      <c r="K486" s="16">
        <v>8.8000000000000007</v>
      </c>
      <c r="L486" s="16">
        <v>6.5</v>
      </c>
      <c r="M486" s="16">
        <v>6.5</v>
      </c>
      <c r="N486" s="16">
        <v>6.5</v>
      </c>
      <c r="O486" s="16">
        <v>6.5</v>
      </c>
      <c r="P486" s="16">
        <v>6.5</v>
      </c>
      <c r="Q486" s="16">
        <v>8.57</v>
      </c>
      <c r="R486" s="16">
        <v>9</v>
      </c>
      <c r="S486" s="16">
        <v>8.57</v>
      </c>
      <c r="T486" s="16">
        <v>2.85</v>
      </c>
      <c r="U486" s="16">
        <v>1.8</v>
      </c>
    </row>
    <row r="487" spans="1:21" s="11" customFormat="1" x14ac:dyDescent="0.25">
      <c r="A487" s="25"/>
      <c r="B487" s="32"/>
      <c r="C487" s="29" t="s">
        <v>296</v>
      </c>
      <c r="D487" s="26"/>
      <c r="E487" s="39">
        <f>SUM(E485:E486)</f>
        <v>120</v>
      </c>
      <c r="F487" s="39">
        <f t="shared" ref="F487" si="1777">SUM(F485:F486)</f>
        <v>60</v>
      </c>
      <c r="G487" s="39">
        <f t="shared" ref="G487" si="1778">SUM(G485:G486)</f>
        <v>7.47</v>
      </c>
      <c r="H487" s="39">
        <f t="shared" ref="H487" si="1779">SUM(H485:H486)</f>
        <v>108</v>
      </c>
      <c r="I487" s="39">
        <f t="shared" ref="I487" si="1780">SUM(I485:I486)</f>
        <v>94.800000000000011</v>
      </c>
      <c r="J487" s="39">
        <f t="shared" ref="J487" si="1781">SUM(J485:J486)</f>
        <v>94.800000000000011</v>
      </c>
      <c r="K487" s="39">
        <f t="shared" ref="K487" si="1782">SUM(K485:K486)</f>
        <v>105.6</v>
      </c>
      <c r="L487" s="39">
        <f t="shared" ref="L487" si="1783">SUM(L485:L486)</f>
        <v>12.17</v>
      </c>
      <c r="M487" s="39">
        <f t="shared" ref="M487" si="1784">SUM(M485:M486)</f>
        <v>12.17</v>
      </c>
      <c r="N487" s="39">
        <f t="shared" ref="N487" si="1785">SUM(N485:N486)</f>
        <v>12.17</v>
      </c>
      <c r="O487" s="39">
        <f t="shared" ref="O487" si="1786">SUM(O485:O486)</f>
        <v>12.17</v>
      </c>
      <c r="P487" s="39">
        <f t="shared" ref="P487" si="1787">SUM(P485:P486)</f>
        <v>12.17</v>
      </c>
      <c r="Q487" s="39">
        <f t="shared" ref="Q487" si="1788">SUM(Q485:Q486)</f>
        <v>20.55</v>
      </c>
      <c r="R487" s="39">
        <f t="shared" ref="R487" si="1789">SUM(R485:R486)</f>
        <v>108</v>
      </c>
      <c r="S487" s="39">
        <f t="shared" ref="S487" si="1790">SUM(S485:S486)</f>
        <v>20.55</v>
      </c>
      <c r="T487" s="39">
        <f t="shared" ref="T487" si="1791">SUM(T485:T486)</f>
        <v>14.83</v>
      </c>
      <c r="U487" s="39">
        <f t="shared" ref="U487" si="1792">SUM(U485:U486)</f>
        <v>11.690000000000001</v>
      </c>
    </row>
    <row r="488" spans="1:21" s="11" customFormat="1" x14ac:dyDescent="0.25">
      <c r="A488" s="25"/>
      <c r="B488" s="32"/>
      <c r="C488" s="34"/>
      <c r="D488" s="26"/>
      <c r="E488" s="16"/>
      <c r="F488" s="16"/>
      <c r="G488" s="35"/>
      <c r="H488" s="35"/>
      <c r="I488" s="16"/>
      <c r="J488" s="16"/>
      <c r="K488" s="16"/>
      <c r="L488" s="16"/>
      <c r="M488" s="16"/>
      <c r="N488" s="16"/>
      <c r="O488" s="16"/>
      <c r="P488" s="16"/>
      <c r="Q488" s="16"/>
      <c r="R488" s="16"/>
      <c r="S488" s="16"/>
      <c r="T488" s="16"/>
      <c r="U488" s="16"/>
    </row>
    <row r="489" spans="1:21" s="11" customFormat="1" x14ac:dyDescent="0.25">
      <c r="A489" s="27" t="s">
        <v>189</v>
      </c>
      <c r="B489" s="33" t="s">
        <v>1</v>
      </c>
      <c r="C489" s="29" t="s">
        <v>2</v>
      </c>
      <c r="D489" s="28">
        <v>87480</v>
      </c>
      <c r="E489" s="16">
        <v>115</v>
      </c>
      <c r="F489" s="16">
        <v>57.5</v>
      </c>
      <c r="G489" s="35">
        <v>8.02</v>
      </c>
      <c r="H489" s="35">
        <v>103.5</v>
      </c>
      <c r="I489" s="16">
        <v>90.850000000000009</v>
      </c>
      <c r="J489" s="16">
        <v>90.850000000000009</v>
      </c>
      <c r="K489" s="16">
        <v>101.2</v>
      </c>
      <c r="L489" s="16">
        <v>9.9</v>
      </c>
      <c r="M489" s="16">
        <v>9.9</v>
      </c>
      <c r="N489" s="16">
        <v>9.9</v>
      </c>
      <c r="O489" s="16">
        <v>9.9</v>
      </c>
      <c r="P489" s="16">
        <v>9.9</v>
      </c>
      <c r="Q489" s="16">
        <v>20.05</v>
      </c>
      <c r="R489" s="16">
        <v>103.5</v>
      </c>
      <c r="S489" s="16">
        <v>20.05</v>
      </c>
      <c r="T489" s="16">
        <v>8.02</v>
      </c>
      <c r="U489" s="16">
        <v>16.54</v>
      </c>
    </row>
    <row r="490" spans="1:21" s="11" customFormat="1" x14ac:dyDescent="0.25">
      <c r="A490" s="25" t="s">
        <v>64</v>
      </c>
      <c r="B490" s="32" t="s">
        <v>1</v>
      </c>
      <c r="C490" s="34" t="s">
        <v>65</v>
      </c>
      <c r="D490" s="26">
        <v>36415</v>
      </c>
      <c r="E490" s="16">
        <v>10</v>
      </c>
      <c r="F490" s="16">
        <v>5</v>
      </c>
      <c r="G490" s="35">
        <v>1.8</v>
      </c>
      <c r="H490" s="35">
        <v>9</v>
      </c>
      <c r="I490" s="16">
        <v>7.9</v>
      </c>
      <c r="J490" s="16">
        <v>7.9</v>
      </c>
      <c r="K490" s="16">
        <v>8.8000000000000007</v>
      </c>
      <c r="L490" s="16">
        <v>6.5</v>
      </c>
      <c r="M490" s="16">
        <v>6.5</v>
      </c>
      <c r="N490" s="16">
        <v>6.5</v>
      </c>
      <c r="O490" s="16">
        <v>6.5</v>
      </c>
      <c r="P490" s="16">
        <v>6.5</v>
      </c>
      <c r="Q490" s="16">
        <v>8.57</v>
      </c>
      <c r="R490" s="16">
        <v>9</v>
      </c>
      <c r="S490" s="16">
        <v>8.57</v>
      </c>
      <c r="T490" s="16">
        <v>2.85</v>
      </c>
      <c r="U490" s="16">
        <v>1.8</v>
      </c>
    </row>
    <row r="491" spans="1:21" s="11" customFormat="1" x14ac:dyDescent="0.25">
      <c r="A491" s="25"/>
      <c r="B491" s="32"/>
      <c r="C491" s="29" t="s">
        <v>296</v>
      </c>
      <c r="D491" s="26"/>
      <c r="E491" s="39">
        <f>SUM(E489:E490)</f>
        <v>125</v>
      </c>
      <c r="F491" s="39">
        <f t="shared" ref="F491" si="1793">SUM(F489:F490)</f>
        <v>62.5</v>
      </c>
      <c r="G491" s="39">
        <f t="shared" ref="G491" si="1794">SUM(G489:G490)</f>
        <v>9.82</v>
      </c>
      <c r="H491" s="39">
        <f t="shared" ref="H491" si="1795">SUM(H489:H490)</f>
        <v>112.5</v>
      </c>
      <c r="I491" s="39">
        <f t="shared" ref="I491" si="1796">SUM(I489:I490)</f>
        <v>98.750000000000014</v>
      </c>
      <c r="J491" s="39">
        <f t="shared" ref="J491" si="1797">SUM(J489:J490)</f>
        <v>98.750000000000014</v>
      </c>
      <c r="K491" s="39">
        <f t="shared" ref="K491" si="1798">SUM(K489:K490)</f>
        <v>110</v>
      </c>
      <c r="L491" s="39">
        <f t="shared" ref="L491" si="1799">SUM(L489:L490)</f>
        <v>16.399999999999999</v>
      </c>
      <c r="M491" s="39">
        <f t="shared" ref="M491" si="1800">SUM(M489:M490)</f>
        <v>16.399999999999999</v>
      </c>
      <c r="N491" s="39">
        <f t="shared" ref="N491" si="1801">SUM(N489:N490)</f>
        <v>16.399999999999999</v>
      </c>
      <c r="O491" s="39">
        <f t="shared" ref="O491" si="1802">SUM(O489:O490)</f>
        <v>16.399999999999999</v>
      </c>
      <c r="P491" s="39">
        <f t="shared" ref="P491" si="1803">SUM(P489:P490)</f>
        <v>16.399999999999999</v>
      </c>
      <c r="Q491" s="39">
        <f t="shared" ref="Q491" si="1804">SUM(Q489:Q490)</f>
        <v>28.62</v>
      </c>
      <c r="R491" s="39">
        <f t="shared" ref="R491" si="1805">SUM(R489:R490)</f>
        <v>112.5</v>
      </c>
      <c r="S491" s="39">
        <f t="shared" ref="S491" si="1806">SUM(S489:S490)</f>
        <v>28.62</v>
      </c>
      <c r="T491" s="39">
        <f t="shared" ref="T491" si="1807">SUM(T489:T490)</f>
        <v>10.87</v>
      </c>
      <c r="U491" s="39">
        <f t="shared" ref="U491" si="1808">SUM(U489:U490)</f>
        <v>18.34</v>
      </c>
    </row>
    <row r="492" spans="1:21" s="11" customFormat="1" x14ac:dyDescent="0.25">
      <c r="A492" s="25"/>
      <c r="B492" s="32"/>
      <c r="C492" s="34"/>
      <c r="D492" s="26"/>
      <c r="E492" s="16"/>
      <c r="F492" s="16"/>
      <c r="G492" s="35"/>
      <c r="H492" s="35"/>
      <c r="I492" s="16"/>
      <c r="J492" s="16"/>
      <c r="K492" s="16"/>
      <c r="L492" s="16"/>
      <c r="M492" s="16"/>
      <c r="N492" s="16"/>
      <c r="O492" s="16"/>
      <c r="P492" s="16"/>
      <c r="Q492" s="16"/>
      <c r="R492" s="16"/>
      <c r="S492" s="16"/>
      <c r="T492" s="16"/>
      <c r="U492" s="16"/>
    </row>
    <row r="493" spans="1:21" s="11" customFormat="1" x14ac:dyDescent="0.25">
      <c r="A493" s="27" t="s">
        <v>190</v>
      </c>
      <c r="B493" s="33" t="s">
        <v>1</v>
      </c>
      <c r="C493" s="29" t="s">
        <v>2</v>
      </c>
      <c r="D493" s="28">
        <v>87491</v>
      </c>
      <c r="E493" s="16">
        <v>162</v>
      </c>
      <c r="F493" s="16">
        <v>81</v>
      </c>
      <c r="G493" s="35">
        <v>14.04</v>
      </c>
      <c r="H493" s="35">
        <v>145.80000000000001</v>
      </c>
      <c r="I493" s="16">
        <v>127.98</v>
      </c>
      <c r="J493" s="16">
        <v>127.98</v>
      </c>
      <c r="K493" s="16">
        <v>142.56</v>
      </c>
      <c r="L493" s="16">
        <v>19.88</v>
      </c>
      <c r="M493" s="16">
        <v>19.88</v>
      </c>
      <c r="N493" s="16">
        <v>19.88</v>
      </c>
      <c r="O493" s="16">
        <v>19.88</v>
      </c>
      <c r="P493" s="16">
        <v>19.88</v>
      </c>
      <c r="Q493" s="16">
        <v>35.090000000000003</v>
      </c>
      <c r="R493" s="16">
        <v>145.80000000000001</v>
      </c>
      <c r="S493" s="16">
        <v>35.090000000000003</v>
      </c>
      <c r="T493" s="16">
        <v>14.04</v>
      </c>
      <c r="U493" s="16">
        <v>28.94</v>
      </c>
    </row>
    <row r="494" spans="1:21" s="11" customFormat="1" x14ac:dyDescent="0.25">
      <c r="A494" s="25" t="s">
        <v>64</v>
      </c>
      <c r="B494" s="32" t="s">
        <v>1</v>
      </c>
      <c r="C494" s="34" t="s">
        <v>65</v>
      </c>
      <c r="D494" s="26">
        <v>36415</v>
      </c>
      <c r="E494" s="16">
        <v>10</v>
      </c>
      <c r="F494" s="16">
        <v>5</v>
      </c>
      <c r="G494" s="35">
        <v>1.8</v>
      </c>
      <c r="H494" s="35">
        <v>9</v>
      </c>
      <c r="I494" s="16">
        <v>7.9</v>
      </c>
      <c r="J494" s="16">
        <v>7.9</v>
      </c>
      <c r="K494" s="16">
        <v>8.8000000000000007</v>
      </c>
      <c r="L494" s="16">
        <v>6.5</v>
      </c>
      <c r="M494" s="16">
        <v>6.5</v>
      </c>
      <c r="N494" s="16">
        <v>6.5</v>
      </c>
      <c r="O494" s="16">
        <v>6.5</v>
      </c>
      <c r="P494" s="16">
        <v>6.5</v>
      </c>
      <c r="Q494" s="16">
        <v>8.57</v>
      </c>
      <c r="R494" s="16">
        <v>9</v>
      </c>
      <c r="S494" s="16">
        <v>8.57</v>
      </c>
      <c r="T494" s="16">
        <v>2.85</v>
      </c>
      <c r="U494" s="16">
        <v>1.8</v>
      </c>
    </row>
    <row r="495" spans="1:21" s="11" customFormat="1" x14ac:dyDescent="0.25">
      <c r="A495" s="25"/>
      <c r="B495" s="32"/>
      <c r="C495" s="29" t="s">
        <v>296</v>
      </c>
      <c r="D495" s="26"/>
      <c r="E495" s="39">
        <f>SUM(E493:E494)</f>
        <v>172</v>
      </c>
      <c r="F495" s="39">
        <f t="shared" ref="F495" si="1809">SUM(F493:F494)</f>
        <v>86</v>
      </c>
      <c r="G495" s="39">
        <f t="shared" ref="G495" si="1810">SUM(G493:G494)</f>
        <v>15.84</v>
      </c>
      <c r="H495" s="39">
        <f t="shared" ref="H495" si="1811">SUM(H493:H494)</f>
        <v>154.80000000000001</v>
      </c>
      <c r="I495" s="39">
        <f t="shared" ref="I495" si="1812">SUM(I493:I494)</f>
        <v>135.88</v>
      </c>
      <c r="J495" s="39">
        <f t="shared" ref="J495" si="1813">SUM(J493:J494)</f>
        <v>135.88</v>
      </c>
      <c r="K495" s="39">
        <f t="shared" ref="K495" si="1814">SUM(K493:K494)</f>
        <v>151.36000000000001</v>
      </c>
      <c r="L495" s="39">
        <f t="shared" ref="L495" si="1815">SUM(L493:L494)</f>
        <v>26.38</v>
      </c>
      <c r="M495" s="39">
        <f t="shared" ref="M495" si="1816">SUM(M493:M494)</f>
        <v>26.38</v>
      </c>
      <c r="N495" s="39">
        <f t="shared" ref="N495" si="1817">SUM(N493:N494)</f>
        <v>26.38</v>
      </c>
      <c r="O495" s="39">
        <f t="shared" ref="O495" si="1818">SUM(O493:O494)</f>
        <v>26.38</v>
      </c>
      <c r="P495" s="39">
        <f t="shared" ref="P495" si="1819">SUM(P493:P494)</f>
        <v>26.38</v>
      </c>
      <c r="Q495" s="39">
        <f t="shared" ref="Q495" si="1820">SUM(Q493:Q494)</f>
        <v>43.660000000000004</v>
      </c>
      <c r="R495" s="39">
        <f t="shared" ref="R495" si="1821">SUM(R493:R494)</f>
        <v>154.80000000000001</v>
      </c>
      <c r="S495" s="39">
        <f t="shared" ref="S495" si="1822">SUM(S493:S494)</f>
        <v>43.660000000000004</v>
      </c>
      <c r="T495" s="39">
        <f t="shared" ref="T495" si="1823">SUM(T493:T494)</f>
        <v>16.89</v>
      </c>
      <c r="U495" s="39">
        <f t="shared" ref="U495" si="1824">SUM(U493:U494)</f>
        <v>30.740000000000002</v>
      </c>
    </row>
    <row r="496" spans="1:21" s="11" customFormat="1" x14ac:dyDescent="0.25">
      <c r="A496" s="25"/>
      <c r="B496" s="32"/>
      <c r="C496" s="34"/>
      <c r="D496" s="26"/>
      <c r="E496" s="16"/>
      <c r="F496" s="16"/>
      <c r="G496" s="35"/>
      <c r="H496" s="35"/>
      <c r="I496" s="16"/>
      <c r="J496" s="16"/>
      <c r="K496" s="16"/>
      <c r="L496" s="16"/>
      <c r="M496" s="16"/>
      <c r="N496" s="16"/>
      <c r="O496" s="16"/>
      <c r="P496" s="16"/>
      <c r="Q496" s="16"/>
      <c r="R496" s="16"/>
      <c r="S496" s="16"/>
      <c r="T496" s="16"/>
      <c r="U496" s="16"/>
    </row>
    <row r="497" spans="1:21" s="11" customFormat="1" x14ac:dyDescent="0.25">
      <c r="A497" s="27" t="s">
        <v>191</v>
      </c>
      <c r="B497" s="33" t="s">
        <v>1</v>
      </c>
      <c r="C497" s="29" t="s">
        <v>2</v>
      </c>
      <c r="D497" s="28">
        <v>87506</v>
      </c>
      <c r="E497" s="16">
        <v>911</v>
      </c>
      <c r="F497" s="16">
        <v>455.5</v>
      </c>
      <c r="G497" s="35">
        <v>105.2</v>
      </c>
      <c r="H497" s="35">
        <v>819.9</v>
      </c>
      <c r="I497" s="16">
        <v>719.69</v>
      </c>
      <c r="J497" s="16">
        <v>719.69</v>
      </c>
      <c r="K497" s="16">
        <v>801.68</v>
      </c>
      <c r="L497" s="16">
        <v>105.4</v>
      </c>
      <c r="M497" s="16">
        <v>105.4</v>
      </c>
      <c r="N497" s="16">
        <v>105.4</v>
      </c>
      <c r="O497" s="16">
        <v>105.4</v>
      </c>
      <c r="P497" s="16">
        <v>105.4</v>
      </c>
      <c r="Q497" s="16">
        <v>262.99</v>
      </c>
      <c r="R497" s="16">
        <v>819.9</v>
      </c>
      <c r="S497" s="16">
        <v>262.99</v>
      </c>
      <c r="T497" s="16">
        <v>105.2</v>
      </c>
      <c r="U497" s="16">
        <v>174.27</v>
      </c>
    </row>
    <row r="498" spans="1:21" s="11" customFormat="1" x14ac:dyDescent="0.25">
      <c r="A498" s="25" t="s">
        <v>64</v>
      </c>
      <c r="B498" s="32" t="s">
        <v>1</v>
      </c>
      <c r="C498" s="34" t="s">
        <v>65</v>
      </c>
      <c r="D498" s="26">
        <v>36415</v>
      </c>
      <c r="E498" s="16">
        <v>10</v>
      </c>
      <c r="F498" s="16">
        <v>5</v>
      </c>
      <c r="G498" s="35">
        <v>1.8</v>
      </c>
      <c r="H498" s="35">
        <v>9</v>
      </c>
      <c r="I498" s="16">
        <v>7.9</v>
      </c>
      <c r="J498" s="16">
        <v>7.9</v>
      </c>
      <c r="K498" s="16">
        <v>8.8000000000000007</v>
      </c>
      <c r="L498" s="16">
        <v>6.5</v>
      </c>
      <c r="M498" s="16">
        <v>6.5</v>
      </c>
      <c r="N498" s="16">
        <v>6.5</v>
      </c>
      <c r="O498" s="16">
        <v>6.5</v>
      </c>
      <c r="P498" s="16">
        <v>6.5</v>
      </c>
      <c r="Q498" s="16">
        <v>8.57</v>
      </c>
      <c r="R498" s="16">
        <v>9</v>
      </c>
      <c r="S498" s="16">
        <v>8.57</v>
      </c>
      <c r="T498" s="16">
        <v>2.85</v>
      </c>
      <c r="U498" s="16">
        <v>1.8</v>
      </c>
    </row>
    <row r="499" spans="1:21" s="11" customFormat="1" x14ac:dyDescent="0.25">
      <c r="A499" s="25"/>
      <c r="B499" s="32"/>
      <c r="C499" s="29" t="s">
        <v>296</v>
      </c>
      <c r="D499" s="26"/>
      <c r="E499" s="39">
        <f>SUM(E497:E498)</f>
        <v>921</v>
      </c>
      <c r="F499" s="39">
        <f t="shared" ref="F499" si="1825">SUM(F497:F498)</f>
        <v>460.5</v>
      </c>
      <c r="G499" s="39">
        <f t="shared" ref="G499" si="1826">SUM(G497:G498)</f>
        <v>107</v>
      </c>
      <c r="H499" s="39">
        <f t="shared" ref="H499" si="1827">SUM(H497:H498)</f>
        <v>828.9</v>
      </c>
      <c r="I499" s="39">
        <f t="shared" ref="I499" si="1828">SUM(I497:I498)</f>
        <v>727.59</v>
      </c>
      <c r="J499" s="39">
        <f t="shared" ref="J499" si="1829">SUM(J497:J498)</f>
        <v>727.59</v>
      </c>
      <c r="K499" s="39">
        <f t="shared" ref="K499" si="1830">SUM(K497:K498)</f>
        <v>810.4799999999999</v>
      </c>
      <c r="L499" s="39">
        <f t="shared" ref="L499" si="1831">SUM(L497:L498)</f>
        <v>111.9</v>
      </c>
      <c r="M499" s="39">
        <f t="shared" ref="M499" si="1832">SUM(M497:M498)</f>
        <v>111.9</v>
      </c>
      <c r="N499" s="39">
        <f t="shared" ref="N499" si="1833">SUM(N497:N498)</f>
        <v>111.9</v>
      </c>
      <c r="O499" s="39">
        <f t="shared" ref="O499" si="1834">SUM(O497:O498)</f>
        <v>111.9</v>
      </c>
      <c r="P499" s="39">
        <f t="shared" ref="P499" si="1835">SUM(P497:P498)</f>
        <v>111.9</v>
      </c>
      <c r="Q499" s="39">
        <f t="shared" ref="Q499" si="1836">SUM(Q497:Q498)</f>
        <v>271.56</v>
      </c>
      <c r="R499" s="39">
        <f t="shared" ref="R499" si="1837">SUM(R497:R498)</f>
        <v>828.9</v>
      </c>
      <c r="S499" s="39">
        <f t="shared" ref="S499" si="1838">SUM(S497:S498)</f>
        <v>271.56</v>
      </c>
      <c r="T499" s="39">
        <f t="shared" ref="T499" si="1839">SUM(T497:T498)</f>
        <v>108.05</v>
      </c>
      <c r="U499" s="39">
        <f t="shared" ref="U499" si="1840">SUM(U497:U498)</f>
        <v>176.07000000000002</v>
      </c>
    </row>
    <row r="500" spans="1:21" s="11" customFormat="1" x14ac:dyDescent="0.25">
      <c r="A500" s="25"/>
      <c r="B500" s="32"/>
      <c r="C500" s="34"/>
      <c r="D500" s="26"/>
      <c r="E500" s="16"/>
      <c r="F500" s="16"/>
      <c r="G500" s="35"/>
      <c r="H500" s="35"/>
      <c r="I500" s="16"/>
      <c r="J500" s="16"/>
      <c r="K500" s="16"/>
      <c r="L500" s="16"/>
      <c r="M500" s="16"/>
      <c r="N500" s="16"/>
      <c r="O500" s="16"/>
      <c r="P500" s="16"/>
      <c r="Q500" s="16"/>
      <c r="R500" s="16"/>
      <c r="S500" s="16"/>
      <c r="T500" s="16"/>
      <c r="U500" s="16"/>
    </row>
    <row r="501" spans="1:21" s="11" customFormat="1" x14ac:dyDescent="0.25">
      <c r="A501" s="27" t="s">
        <v>197</v>
      </c>
      <c r="B501" s="33" t="s">
        <v>1</v>
      </c>
      <c r="C501" s="29" t="s">
        <v>2</v>
      </c>
      <c r="D501" s="28">
        <v>87799</v>
      </c>
      <c r="E501" s="16">
        <v>107.1</v>
      </c>
      <c r="F501" s="16">
        <v>53.55</v>
      </c>
      <c r="G501" s="35">
        <v>17.14</v>
      </c>
      <c r="H501" s="35">
        <v>96.39</v>
      </c>
      <c r="I501" s="16">
        <v>84.608999999999995</v>
      </c>
      <c r="J501" s="16">
        <v>84.608999999999995</v>
      </c>
      <c r="K501" s="16">
        <v>94.24799999999999</v>
      </c>
      <c r="L501" s="16">
        <v>21.15</v>
      </c>
      <c r="M501" s="16">
        <v>21.15</v>
      </c>
      <c r="N501" s="16">
        <v>21.15</v>
      </c>
      <c r="O501" s="16">
        <v>21.15</v>
      </c>
      <c r="P501" s="16">
        <v>21.15</v>
      </c>
      <c r="Q501" s="16">
        <v>42.84</v>
      </c>
      <c r="R501" s="16">
        <v>96.39</v>
      </c>
      <c r="S501" s="16">
        <v>42.84</v>
      </c>
      <c r="T501" s="16">
        <v>17.14</v>
      </c>
      <c r="U501" s="16">
        <v>35.33</v>
      </c>
    </row>
    <row r="502" spans="1:21" s="11" customFormat="1" x14ac:dyDescent="0.25">
      <c r="A502" s="25" t="s">
        <v>64</v>
      </c>
      <c r="B502" s="32" t="s">
        <v>1</v>
      </c>
      <c r="C502" s="34" t="s">
        <v>65</v>
      </c>
      <c r="D502" s="26">
        <v>36415</v>
      </c>
      <c r="E502" s="16">
        <v>10</v>
      </c>
      <c r="F502" s="16">
        <v>5</v>
      </c>
      <c r="G502" s="35">
        <v>1.8</v>
      </c>
      <c r="H502" s="35">
        <v>9</v>
      </c>
      <c r="I502" s="16">
        <v>7.9</v>
      </c>
      <c r="J502" s="16">
        <v>7.9</v>
      </c>
      <c r="K502" s="16">
        <v>8.8000000000000007</v>
      </c>
      <c r="L502" s="16">
        <v>6.5</v>
      </c>
      <c r="M502" s="16">
        <v>6.5</v>
      </c>
      <c r="N502" s="16">
        <v>6.5</v>
      </c>
      <c r="O502" s="16">
        <v>6.5</v>
      </c>
      <c r="P502" s="16">
        <v>6.5</v>
      </c>
      <c r="Q502" s="16">
        <v>8.57</v>
      </c>
      <c r="R502" s="16">
        <v>9</v>
      </c>
      <c r="S502" s="16">
        <v>8.57</v>
      </c>
      <c r="T502" s="16">
        <v>2.85</v>
      </c>
      <c r="U502" s="16">
        <v>1.8</v>
      </c>
    </row>
    <row r="503" spans="1:21" s="11" customFormat="1" x14ac:dyDescent="0.25">
      <c r="A503" s="25"/>
      <c r="B503" s="32"/>
      <c r="C503" s="29" t="s">
        <v>296</v>
      </c>
      <c r="D503" s="26"/>
      <c r="E503" s="39">
        <f>SUM(E501:E502)</f>
        <v>117.1</v>
      </c>
      <c r="F503" s="39">
        <f t="shared" ref="F503" si="1841">SUM(F501:F502)</f>
        <v>58.55</v>
      </c>
      <c r="G503" s="39">
        <f t="shared" ref="G503" si="1842">SUM(G501:G502)</f>
        <v>18.940000000000001</v>
      </c>
      <c r="H503" s="39">
        <f t="shared" ref="H503" si="1843">SUM(H501:H502)</f>
        <v>105.39</v>
      </c>
      <c r="I503" s="39">
        <f t="shared" ref="I503" si="1844">SUM(I501:I502)</f>
        <v>92.509</v>
      </c>
      <c r="J503" s="39">
        <f t="shared" ref="J503" si="1845">SUM(J501:J502)</f>
        <v>92.509</v>
      </c>
      <c r="K503" s="39">
        <f t="shared" ref="K503" si="1846">SUM(K501:K502)</f>
        <v>103.04799999999999</v>
      </c>
      <c r="L503" s="39">
        <f t="shared" ref="L503" si="1847">SUM(L501:L502)</f>
        <v>27.65</v>
      </c>
      <c r="M503" s="39">
        <f t="shared" ref="M503" si="1848">SUM(M501:M502)</f>
        <v>27.65</v>
      </c>
      <c r="N503" s="39">
        <f t="shared" ref="N503" si="1849">SUM(N501:N502)</f>
        <v>27.65</v>
      </c>
      <c r="O503" s="39">
        <f t="shared" ref="O503" si="1850">SUM(O501:O502)</f>
        <v>27.65</v>
      </c>
      <c r="P503" s="39">
        <f t="shared" ref="P503" si="1851">SUM(P501:P502)</f>
        <v>27.65</v>
      </c>
      <c r="Q503" s="39">
        <f t="shared" ref="Q503" si="1852">SUM(Q501:Q502)</f>
        <v>51.410000000000004</v>
      </c>
      <c r="R503" s="39">
        <f t="shared" ref="R503" si="1853">SUM(R501:R502)</f>
        <v>105.39</v>
      </c>
      <c r="S503" s="39">
        <f t="shared" ref="S503" si="1854">SUM(S501:S502)</f>
        <v>51.410000000000004</v>
      </c>
      <c r="T503" s="39">
        <f t="shared" ref="T503" si="1855">SUM(T501:T502)</f>
        <v>19.990000000000002</v>
      </c>
      <c r="U503" s="39">
        <f t="shared" ref="U503" si="1856">SUM(U501:U502)</f>
        <v>37.129999999999995</v>
      </c>
    </row>
    <row r="504" spans="1:21" s="11" customFormat="1" x14ac:dyDescent="0.25">
      <c r="A504" s="6"/>
      <c r="B504" s="7"/>
      <c r="C504" s="5"/>
      <c r="D504" s="12"/>
      <c r="E504" s="10"/>
      <c r="F504" s="10"/>
      <c r="G504" s="13"/>
      <c r="H504" s="13"/>
      <c r="I504" s="10"/>
      <c r="J504" s="10"/>
      <c r="K504" s="10"/>
      <c r="L504" s="10"/>
      <c r="M504" s="10"/>
      <c r="N504" s="10"/>
      <c r="O504" s="10"/>
      <c r="P504" s="10"/>
      <c r="Q504" s="10"/>
      <c r="R504" s="10"/>
      <c r="S504" s="10"/>
      <c r="T504" s="10"/>
      <c r="U504" s="10"/>
    </row>
  </sheetData>
  <hyperlinks>
    <hyperlink ref="E1" location="Instructions!A1" display="Return to Instructions Page"/>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workbookViewId="0">
      <selection activeCell="E1" sqref="E1"/>
    </sheetView>
  </sheetViews>
  <sheetFormatPr defaultRowHeight="14.25" x14ac:dyDescent="0.25"/>
  <cols>
    <col min="1" max="1" width="58" style="9" bestFit="1" customWidth="1"/>
    <col min="2" max="2" width="18.5703125" style="9" bestFit="1" customWidth="1"/>
    <col min="3" max="3" width="17.5703125" style="9" bestFit="1" customWidth="1"/>
    <col min="4" max="4" width="8" style="9" customWidth="1"/>
    <col min="5" max="5" width="14" style="9" customWidth="1"/>
    <col min="6" max="6" width="14.5703125" style="9" customWidth="1"/>
    <col min="7" max="7" width="14.7109375" style="9" customWidth="1"/>
    <col min="8" max="8" width="13.28515625" style="9" customWidth="1"/>
    <col min="9" max="9" width="13.5703125" style="9" customWidth="1"/>
    <col min="10" max="10" width="11" style="9" bestFit="1" customWidth="1"/>
    <col min="11" max="11" width="13.7109375" style="9" customWidth="1"/>
    <col min="12" max="16" width="11" style="9" bestFit="1" customWidth="1"/>
    <col min="17" max="17" width="10" style="9" bestFit="1" customWidth="1"/>
    <col min="18" max="18" width="11" style="9" bestFit="1" customWidth="1"/>
    <col min="19" max="19" width="10" style="9" bestFit="1" customWidth="1"/>
    <col min="20" max="20" width="11" style="9" bestFit="1" customWidth="1"/>
    <col min="21" max="21" width="10" style="9" bestFit="1" customWidth="1"/>
    <col min="22" max="16384" width="9.140625" style="9"/>
  </cols>
  <sheetData>
    <row r="1" spans="1:21" x14ac:dyDescent="0.25">
      <c r="A1" s="14" t="s">
        <v>286</v>
      </c>
      <c r="E1" s="100" t="s">
        <v>313</v>
      </c>
    </row>
    <row r="2" spans="1:21" x14ac:dyDescent="0.25">
      <c r="A2" s="14" t="s">
        <v>297</v>
      </c>
    </row>
    <row r="3" spans="1:21" x14ac:dyDescent="0.25">
      <c r="A3" s="14" t="s">
        <v>287</v>
      </c>
    </row>
    <row r="5" spans="1:21" ht="15" x14ac:dyDescent="0.25">
      <c r="A5" s="30" t="s">
        <v>288</v>
      </c>
      <c r="B5" s="24"/>
      <c r="C5" s="24"/>
      <c r="D5" s="24"/>
      <c r="E5" s="24"/>
      <c r="F5" s="24"/>
      <c r="G5" s="24"/>
      <c r="H5" s="24"/>
      <c r="I5" s="24"/>
      <c r="J5" s="24"/>
      <c r="K5" s="24"/>
      <c r="L5" s="24"/>
      <c r="M5" s="24"/>
      <c r="N5" s="24"/>
      <c r="O5" s="24"/>
      <c r="P5" s="24"/>
      <c r="Q5" s="24"/>
      <c r="R5" s="24"/>
      <c r="S5" s="24"/>
      <c r="T5" s="24"/>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11" customFormat="1" x14ac:dyDescent="0.25">
      <c r="A9" s="41" t="s">
        <v>206</v>
      </c>
      <c r="B9" s="42"/>
      <c r="C9" s="43"/>
      <c r="D9" s="44">
        <v>90832</v>
      </c>
      <c r="E9" s="45" t="s">
        <v>298</v>
      </c>
      <c r="F9" s="46"/>
      <c r="G9" s="47"/>
      <c r="H9" s="35"/>
      <c r="I9" s="16"/>
      <c r="J9" s="16"/>
      <c r="K9" s="16"/>
      <c r="L9" s="16"/>
      <c r="M9" s="16"/>
      <c r="N9" s="16"/>
      <c r="O9" s="16"/>
      <c r="P9" s="16"/>
      <c r="Q9" s="16"/>
      <c r="R9" s="16"/>
      <c r="S9" s="16"/>
      <c r="T9" s="16"/>
      <c r="U9" s="16"/>
    </row>
    <row r="10" spans="1:21" s="11" customFormat="1" x14ac:dyDescent="0.25">
      <c r="A10" s="41" t="s">
        <v>207</v>
      </c>
      <c r="B10" s="42"/>
      <c r="C10" s="43"/>
      <c r="D10" s="44">
        <v>90834</v>
      </c>
      <c r="E10" s="45" t="s">
        <v>298</v>
      </c>
      <c r="F10" s="46"/>
      <c r="G10" s="47"/>
      <c r="H10" s="35"/>
      <c r="I10" s="16"/>
      <c r="J10" s="16"/>
      <c r="K10" s="16"/>
      <c r="L10" s="16"/>
      <c r="M10" s="16"/>
      <c r="N10" s="16"/>
      <c r="O10" s="16"/>
      <c r="P10" s="16"/>
      <c r="Q10" s="16"/>
      <c r="R10" s="16"/>
      <c r="S10" s="16"/>
      <c r="T10" s="16"/>
      <c r="U10" s="16"/>
    </row>
    <row r="11" spans="1:21" s="11" customFormat="1" x14ac:dyDescent="0.25">
      <c r="A11" s="41" t="s">
        <v>208</v>
      </c>
      <c r="B11" s="42"/>
      <c r="C11" s="43"/>
      <c r="D11" s="44">
        <v>90837</v>
      </c>
      <c r="E11" s="45" t="s">
        <v>298</v>
      </c>
      <c r="F11" s="46"/>
      <c r="G11" s="47"/>
      <c r="H11" s="35"/>
      <c r="I11" s="16"/>
      <c r="J11" s="16"/>
      <c r="K11" s="16"/>
      <c r="L11" s="16"/>
      <c r="M11" s="16"/>
      <c r="N11" s="16"/>
      <c r="O11" s="16"/>
      <c r="P11" s="16"/>
      <c r="Q11" s="16"/>
      <c r="R11" s="16"/>
      <c r="S11" s="16"/>
      <c r="T11" s="16"/>
      <c r="U11" s="16"/>
    </row>
    <row r="12" spans="1:21" s="11" customFormat="1" x14ac:dyDescent="0.25">
      <c r="A12" s="41" t="s">
        <v>209</v>
      </c>
      <c r="B12" s="42"/>
      <c r="C12" s="43"/>
      <c r="D12" s="44">
        <v>90846</v>
      </c>
      <c r="E12" s="45" t="s">
        <v>298</v>
      </c>
      <c r="F12" s="46"/>
      <c r="G12" s="47"/>
      <c r="H12" s="35"/>
      <c r="I12" s="16"/>
      <c r="J12" s="16"/>
      <c r="K12" s="16"/>
      <c r="L12" s="16"/>
      <c r="M12" s="16"/>
      <c r="N12" s="16"/>
      <c r="O12" s="16"/>
      <c r="P12" s="16"/>
      <c r="Q12" s="16"/>
      <c r="R12" s="16"/>
      <c r="S12" s="16"/>
      <c r="T12" s="16"/>
      <c r="U12" s="16"/>
    </row>
    <row r="13" spans="1:21" s="11" customFormat="1" x14ac:dyDescent="0.25">
      <c r="A13" s="41" t="s">
        <v>210</v>
      </c>
      <c r="B13" s="42"/>
      <c r="C13" s="43"/>
      <c r="D13" s="44">
        <v>90847</v>
      </c>
      <c r="E13" s="45" t="s">
        <v>298</v>
      </c>
      <c r="F13" s="46"/>
      <c r="G13" s="47"/>
      <c r="H13" s="35"/>
      <c r="I13" s="16"/>
      <c r="J13" s="16"/>
      <c r="K13" s="16"/>
      <c r="L13" s="16"/>
      <c r="M13" s="16"/>
      <c r="N13" s="16"/>
      <c r="O13" s="16"/>
      <c r="P13" s="16"/>
      <c r="Q13" s="16"/>
      <c r="R13" s="16"/>
      <c r="S13" s="16"/>
      <c r="T13" s="16"/>
      <c r="U13" s="16"/>
    </row>
    <row r="14" spans="1:21" s="11" customFormat="1" x14ac:dyDescent="0.25">
      <c r="A14" s="41" t="s">
        <v>211</v>
      </c>
      <c r="B14" s="42"/>
      <c r="C14" s="43"/>
      <c r="D14" s="44">
        <v>90853</v>
      </c>
      <c r="E14" s="45" t="s">
        <v>298</v>
      </c>
      <c r="F14" s="46"/>
      <c r="G14" s="47"/>
      <c r="H14" s="35"/>
      <c r="I14" s="16"/>
      <c r="J14" s="16"/>
      <c r="K14" s="16"/>
      <c r="L14" s="16"/>
      <c r="M14" s="16"/>
      <c r="N14" s="16"/>
      <c r="O14" s="16"/>
      <c r="P14" s="16"/>
      <c r="Q14" s="16"/>
      <c r="R14" s="16"/>
      <c r="S14" s="16"/>
      <c r="T14" s="16"/>
      <c r="U14" s="16"/>
    </row>
  </sheetData>
  <autoFilter ref="D8:D14"/>
  <hyperlinks>
    <hyperlink ref="E1" location="Instructions!A1" display="Return to Instructions Pag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activeCell="C1" sqref="C1"/>
    </sheetView>
  </sheetViews>
  <sheetFormatPr defaultRowHeight="14.25" x14ac:dyDescent="0.25"/>
  <cols>
    <col min="1" max="1" width="65.85546875" style="9" customWidth="1"/>
    <col min="2" max="2" width="18.5703125" style="9" bestFit="1" customWidth="1"/>
    <col min="3" max="3" width="17.5703125" style="9" bestFit="1" customWidth="1"/>
    <col min="4" max="4" width="8" style="9" customWidth="1"/>
    <col min="5" max="5" width="14" style="9" customWidth="1"/>
    <col min="6" max="6" width="14.5703125" style="9" customWidth="1"/>
    <col min="7" max="7" width="14.7109375" style="9" customWidth="1"/>
    <col min="8" max="8" width="13.28515625" style="9" customWidth="1"/>
    <col min="9" max="9" width="13.5703125" style="9" customWidth="1"/>
    <col min="10" max="10" width="11" style="9" bestFit="1" customWidth="1"/>
    <col min="11" max="11" width="13.7109375" style="9" customWidth="1"/>
    <col min="12" max="16" width="11" style="9" bestFit="1" customWidth="1"/>
    <col min="17" max="17" width="10" style="9" bestFit="1" customWidth="1"/>
    <col min="18" max="18" width="11" style="9" bestFit="1" customWidth="1"/>
    <col min="19" max="19" width="10" style="9" bestFit="1" customWidth="1"/>
    <col min="20" max="20" width="11" style="9" bestFit="1" customWidth="1"/>
    <col min="21" max="21" width="10" style="9" bestFit="1" customWidth="1"/>
    <col min="22" max="16384" width="9.140625" style="9"/>
  </cols>
  <sheetData>
    <row r="1" spans="1:21" x14ac:dyDescent="0.25">
      <c r="A1" s="14" t="s">
        <v>286</v>
      </c>
      <c r="C1" s="100" t="s">
        <v>313</v>
      </c>
    </row>
    <row r="2" spans="1:21" x14ac:dyDescent="0.25">
      <c r="A2" s="14" t="s">
        <v>295</v>
      </c>
    </row>
    <row r="3" spans="1:21" x14ac:dyDescent="0.25">
      <c r="A3" s="14" t="s">
        <v>287</v>
      </c>
    </row>
    <row r="5" spans="1:21" ht="15" x14ac:dyDescent="0.25">
      <c r="A5" s="30" t="s">
        <v>288</v>
      </c>
      <c r="B5" s="24"/>
      <c r="C5" s="24"/>
      <c r="D5" s="24"/>
      <c r="E5" s="24"/>
      <c r="F5" s="24"/>
      <c r="G5" s="24"/>
      <c r="H5" s="24"/>
      <c r="I5" s="24"/>
      <c r="J5" s="24"/>
      <c r="K5" s="24"/>
      <c r="L5" s="24"/>
      <c r="M5" s="24"/>
      <c r="N5" s="24"/>
      <c r="O5" s="24"/>
      <c r="P5" s="24"/>
      <c r="Q5" s="24"/>
      <c r="R5" s="24"/>
      <c r="S5" s="24"/>
      <c r="T5" s="24"/>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11" customFormat="1" x14ac:dyDescent="0.25">
      <c r="A9" s="27" t="s">
        <v>212</v>
      </c>
      <c r="B9" s="33" t="s">
        <v>213</v>
      </c>
      <c r="C9" s="29" t="s">
        <v>2</v>
      </c>
      <c r="D9" s="28">
        <v>93000</v>
      </c>
      <c r="E9" s="16">
        <v>226</v>
      </c>
      <c r="F9" s="16">
        <v>113</v>
      </c>
      <c r="G9" s="35">
        <v>13.9</v>
      </c>
      <c r="H9" s="35">
        <v>203.4</v>
      </c>
      <c r="I9" s="16">
        <v>178.54000000000002</v>
      </c>
      <c r="J9" s="16">
        <v>178.54000000000002</v>
      </c>
      <c r="K9" s="16">
        <v>198.88</v>
      </c>
      <c r="L9" s="16">
        <v>170.85599999999999</v>
      </c>
      <c r="M9" s="16">
        <v>170.85599999999999</v>
      </c>
      <c r="N9" s="16">
        <v>170.85599999999999</v>
      </c>
      <c r="O9" s="16">
        <v>170.85599999999999</v>
      </c>
      <c r="P9" s="16">
        <v>170.85599999999999</v>
      </c>
      <c r="Q9" s="16">
        <v>13.9</v>
      </c>
      <c r="R9" s="16">
        <v>203.4</v>
      </c>
      <c r="S9" s="16">
        <v>13.9</v>
      </c>
      <c r="T9" s="16">
        <v>189.84</v>
      </c>
      <c r="U9" s="16">
        <v>149.83799999999999</v>
      </c>
    </row>
    <row r="10" spans="1:21" s="11" customFormat="1" x14ac:dyDescent="0.25">
      <c r="A10" s="27"/>
      <c r="B10" s="33"/>
      <c r="C10" s="29"/>
      <c r="D10" s="28"/>
      <c r="E10" s="16"/>
      <c r="F10" s="16"/>
      <c r="G10" s="35"/>
      <c r="H10" s="35"/>
      <c r="I10" s="16"/>
      <c r="J10" s="16"/>
      <c r="K10" s="16"/>
      <c r="L10" s="16"/>
      <c r="M10" s="16"/>
      <c r="N10" s="16"/>
      <c r="O10" s="16"/>
      <c r="P10" s="16"/>
      <c r="Q10" s="16"/>
      <c r="R10" s="16"/>
      <c r="S10" s="16"/>
      <c r="T10" s="16"/>
      <c r="U10" s="16"/>
    </row>
    <row r="11" spans="1:21" s="11" customFormat="1" x14ac:dyDescent="0.25">
      <c r="A11" s="27" t="s">
        <v>214</v>
      </c>
      <c r="B11" s="33" t="s">
        <v>213</v>
      </c>
      <c r="C11" s="29" t="s">
        <v>2</v>
      </c>
      <c r="D11" s="28">
        <v>93017</v>
      </c>
      <c r="E11" s="16">
        <v>908</v>
      </c>
      <c r="F11" s="16">
        <v>454</v>
      </c>
      <c r="G11" s="35">
        <v>280.06</v>
      </c>
      <c r="H11" s="35">
        <v>817.2</v>
      </c>
      <c r="I11" s="16">
        <v>717.32</v>
      </c>
      <c r="J11" s="16">
        <v>717.32</v>
      </c>
      <c r="K11" s="16">
        <v>799.04</v>
      </c>
      <c r="L11" s="16">
        <v>686.44799999999998</v>
      </c>
      <c r="M11" s="16">
        <v>686.44799999999998</v>
      </c>
      <c r="N11" s="16">
        <v>686.44799999999998</v>
      </c>
      <c r="O11" s="16">
        <v>686.44799999999998</v>
      </c>
      <c r="P11" s="16">
        <v>686.44799999999998</v>
      </c>
      <c r="Q11" s="16">
        <v>280.06</v>
      </c>
      <c r="R11" s="16">
        <v>817.2</v>
      </c>
      <c r="S11" s="16">
        <v>280.06</v>
      </c>
      <c r="T11" s="16">
        <v>762.72</v>
      </c>
      <c r="U11" s="16">
        <v>602.00400000000002</v>
      </c>
    </row>
    <row r="12" spans="1:21" s="11" customFormat="1" x14ac:dyDescent="0.25">
      <c r="A12" s="25" t="s">
        <v>215</v>
      </c>
      <c r="B12" s="32" t="s">
        <v>1</v>
      </c>
      <c r="C12" s="34" t="s">
        <v>16</v>
      </c>
      <c r="D12" s="1" t="s">
        <v>17</v>
      </c>
      <c r="E12" s="16">
        <v>13</v>
      </c>
      <c r="F12" s="16">
        <v>6.5</v>
      </c>
      <c r="G12" s="35">
        <v>0</v>
      </c>
      <c r="H12" s="35">
        <v>11.700000000000001</v>
      </c>
      <c r="I12" s="16">
        <v>10.27</v>
      </c>
      <c r="J12" s="16">
        <v>10.27</v>
      </c>
      <c r="K12" s="16">
        <v>11.44</v>
      </c>
      <c r="L12" s="16">
        <v>0</v>
      </c>
      <c r="M12" s="16">
        <v>0</v>
      </c>
      <c r="N12" s="16">
        <v>0</v>
      </c>
      <c r="O12" s="16">
        <v>0</v>
      </c>
      <c r="P12" s="16">
        <v>0</v>
      </c>
      <c r="Q12" s="16">
        <v>0</v>
      </c>
      <c r="R12" s="16">
        <v>11.700000000000001</v>
      </c>
      <c r="S12" s="16">
        <v>0</v>
      </c>
      <c r="T12" s="16">
        <v>10.92</v>
      </c>
      <c r="U12" s="16">
        <v>0</v>
      </c>
    </row>
    <row r="13" spans="1:21" s="40" customFormat="1" x14ac:dyDescent="0.25">
      <c r="A13" s="27"/>
      <c r="B13" s="33"/>
      <c r="C13" s="29" t="s">
        <v>296</v>
      </c>
      <c r="D13" s="3"/>
      <c r="E13" s="39">
        <v>921</v>
      </c>
      <c r="F13" s="39">
        <v>460.5</v>
      </c>
      <c r="G13" s="39">
        <v>280.06</v>
      </c>
      <c r="H13" s="39">
        <v>828.90000000000009</v>
      </c>
      <c r="I13" s="39">
        <v>727.59</v>
      </c>
      <c r="J13" s="39">
        <v>727.59</v>
      </c>
      <c r="K13" s="39">
        <v>810.48</v>
      </c>
      <c r="L13" s="39">
        <v>686.44799999999998</v>
      </c>
      <c r="M13" s="39">
        <v>686.44799999999998</v>
      </c>
      <c r="N13" s="39">
        <v>686.44799999999998</v>
      </c>
      <c r="O13" s="39">
        <v>686.44799999999998</v>
      </c>
      <c r="P13" s="39">
        <v>686.44799999999998</v>
      </c>
      <c r="Q13" s="39">
        <v>280.06</v>
      </c>
      <c r="R13" s="39">
        <v>828.90000000000009</v>
      </c>
      <c r="S13" s="39">
        <v>280.06</v>
      </c>
      <c r="T13" s="39">
        <v>773.64</v>
      </c>
      <c r="U13" s="39">
        <v>602.00400000000002</v>
      </c>
    </row>
    <row r="14" spans="1:21" s="11" customFormat="1" x14ac:dyDescent="0.25">
      <c r="A14" s="25"/>
      <c r="B14" s="32"/>
      <c r="C14" s="34"/>
      <c r="D14" s="1"/>
      <c r="E14" s="16"/>
      <c r="F14" s="16"/>
      <c r="G14" s="35"/>
      <c r="H14" s="35"/>
      <c r="I14" s="16"/>
      <c r="J14" s="16"/>
      <c r="K14" s="16"/>
      <c r="L14" s="16"/>
      <c r="M14" s="16"/>
      <c r="N14" s="16"/>
      <c r="O14" s="16"/>
      <c r="P14" s="16"/>
      <c r="Q14" s="16"/>
      <c r="R14" s="16"/>
      <c r="S14" s="16"/>
      <c r="T14" s="16"/>
      <c r="U14" s="16"/>
    </row>
    <row r="15" spans="1:21" s="11" customFormat="1" x14ac:dyDescent="0.25">
      <c r="A15" s="27" t="s">
        <v>216</v>
      </c>
      <c r="B15" s="33" t="s">
        <v>213</v>
      </c>
      <c r="C15" s="29" t="s">
        <v>2</v>
      </c>
      <c r="D15" s="28">
        <v>93306</v>
      </c>
      <c r="E15" s="16">
        <v>3334</v>
      </c>
      <c r="F15" s="16">
        <v>1667</v>
      </c>
      <c r="G15" s="35">
        <v>503.13</v>
      </c>
      <c r="H15" s="35">
        <v>3000.6</v>
      </c>
      <c r="I15" s="16">
        <v>2633.86</v>
      </c>
      <c r="J15" s="16">
        <v>2633.86</v>
      </c>
      <c r="K15" s="16">
        <v>2933.92</v>
      </c>
      <c r="L15" s="16">
        <v>2520.5039999999999</v>
      </c>
      <c r="M15" s="16">
        <v>2520.5039999999999</v>
      </c>
      <c r="N15" s="16">
        <v>2520.5039999999999</v>
      </c>
      <c r="O15" s="16">
        <v>2520.5039999999999</v>
      </c>
      <c r="P15" s="16">
        <v>2520.5039999999999</v>
      </c>
      <c r="Q15" s="16">
        <v>503.13</v>
      </c>
      <c r="R15" s="16">
        <v>3000.6</v>
      </c>
      <c r="S15" s="16">
        <v>503.13</v>
      </c>
      <c r="T15" s="16">
        <v>2800.56</v>
      </c>
      <c r="U15" s="16">
        <v>2210.442</v>
      </c>
    </row>
    <row r="16" spans="1:21" s="11" customFormat="1" x14ac:dyDescent="0.25">
      <c r="A16" s="27" t="s">
        <v>217</v>
      </c>
      <c r="B16" s="33" t="s">
        <v>213</v>
      </c>
      <c r="C16" s="29" t="s">
        <v>2</v>
      </c>
      <c r="D16" s="28">
        <v>93458</v>
      </c>
      <c r="E16" s="16">
        <v>20610</v>
      </c>
      <c r="F16" s="16">
        <v>10305</v>
      </c>
      <c r="G16" s="35">
        <v>2958.46</v>
      </c>
      <c r="H16" s="35">
        <v>18549</v>
      </c>
      <c r="I16" s="16">
        <v>16281.900000000001</v>
      </c>
      <c r="J16" s="16">
        <v>16281.900000000001</v>
      </c>
      <c r="K16" s="16">
        <v>18136.8</v>
      </c>
      <c r="L16" s="16">
        <v>15581.16</v>
      </c>
      <c r="M16" s="16">
        <v>15581.16</v>
      </c>
      <c r="N16" s="16">
        <v>15581.16</v>
      </c>
      <c r="O16" s="16">
        <v>15581.16</v>
      </c>
      <c r="P16" s="16">
        <v>15581.16</v>
      </c>
      <c r="Q16" s="16">
        <v>2958.46</v>
      </c>
      <c r="R16" s="16">
        <v>18549</v>
      </c>
      <c r="S16" s="16">
        <v>2958.46</v>
      </c>
      <c r="T16" s="16">
        <v>17312.399999999998</v>
      </c>
      <c r="U16" s="38">
        <v>6895</v>
      </c>
    </row>
    <row r="17" spans="1:21" s="11" customFormat="1" x14ac:dyDescent="0.25">
      <c r="A17" s="27" t="s">
        <v>221</v>
      </c>
      <c r="B17" s="33" t="s">
        <v>213</v>
      </c>
      <c r="C17" s="29" t="s">
        <v>2</v>
      </c>
      <c r="D17" s="28">
        <v>93880</v>
      </c>
      <c r="E17" s="16">
        <v>1638</v>
      </c>
      <c r="F17" s="16">
        <v>819</v>
      </c>
      <c r="G17" s="35">
        <v>233.52</v>
      </c>
      <c r="H17" s="35">
        <v>1474.2</v>
      </c>
      <c r="I17" s="16">
        <v>1294.02</v>
      </c>
      <c r="J17" s="16">
        <v>1294.02</v>
      </c>
      <c r="K17" s="16">
        <v>1441.44</v>
      </c>
      <c r="L17" s="16">
        <v>1238.328</v>
      </c>
      <c r="M17" s="16">
        <v>1238.328</v>
      </c>
      <c r="N17" s="16">
        <v>1238.328</v>
      </c>
      <c r="O17" s="16">
        <v>1238.328</v>
      </c>
      <c r="P17" s="16">
        <v>1238.328</v>
      </c>
      <c r="Q17" s="16">
        <v>233.52</v>
      </c>
      <c r="R17" s="16">
        <v>1474.2</v>
      </c>
      <c r="S17" s="16">
        <v>233.52</v>
      </c>
      <c r="T17" s="16">
        <v>1375.9199999999998</v>
      </c>
      <c r="U17" s="16">
        <v>1085.9940000000001</v>
      </c>
    </row>
    <row r="18" spans="1:21" s="11" customFormat="1" x14ac:dyDescent="0.25">
      <c r="A18" s="27" t="s">
        <v>222</v>
      </c>
      <c r="B18" s="33" t="s">
        <v>213</v>
      </c>
      <c r="C18" s="29" t="s">
        <v>2</v>
      </c>
      <c r="D18" s="28">
        <v>93922</v>
      </c>
      <c r="E18" s="16">
        <v>639</v>
      </c>
      <c r="F18" s="16">
        <v>319.5</v>
      </c>
      <c r="G18" s="35">
        <v>116.11</v>
      </c>
      <c r="H18" s="35">
        <v>575.1</v>
      </c>
      <c r="I18" s="16">
        <v>504.81</v>
      </c>
      <c r="J18" s="16">
        <v>504.81</v>
      </c>
      <c r="K18" s="16">
        <v>562.32000000000005</v>
      </c>
      <c r="L18" s="16">
        <v>483.084</v>
      </c>
      <c r="M18" s="16">
        <v>483.084</v>
      </c>
      <c r="N18" s="16">
        <v>483.084</v>
      </c>
      <c r="O18" s="16">
        <v>483.084</v>
      </c>
      <c r="P18" s="16">
        <v>483.084</v>
      </c>
      <c r="Q18" s="16">
        <v>116.11</v>
      </c>
      <c r="R18" s="16">
        <v>575.1</v>
      </c>
      <c r="S18" s="16">
        <v>116.11</v>
      </c>
      <c r="T18" s="16">
        <v>536.76</v>
      </c>
      <c r="U18" s="16">
        <v>423.65700000000004</v>
      </c>
    </row>
    <row r="19" spans="1:21" s="11" customFormat="1" x14ac:dyDescent="0.25">
      <c r="A19" s="27" t="s">
        <v>223</v>
      </c>
      <c r="B19" s="33" t="s">
        <v>213</v>
      </c>
      <c r="C19" s="29" t="s">
        <v>2</v>
      </c>
      <c r="D19" s="28">
        <v>93924</v>
      </c>
      <c r="E19" s="16">
        <v>491</v>
      </c>
      <c r="F19" s="16">
        <v>245.5</v>
      </c>
      <c r="G19" s="35">
        <v>280.06</v>
      </c>
      <c r="H19" s="35">
        <v>441.90000000000003</v>
      </c>
      <c r="I19" s="16">
        <v>387.89000000000004</v>
      </c>
      <c r="J19" s="16">
        <v>387.89000000000004</v>
      </c>
      <c r="K19" s="16">
        <v>432.08</v>
      </c>
      <c r="L19" s="16">
        <v>371.19600000000003</v>
      </c>
      <c r="M19" s="16">
        <v>371.19600000000003</v>
      </c>
      <c r="N19" s="16">
        <v>371.19600000000003</v>
      </c>
      <c r="O19" s="16">
        <v>371.19600000000003</v>
      </c>
      <c r="P19" s="16">
        <v>371.19600000000003</v>
      </c>
      <c r="Q19" s="16">
        <v>280.06</v>
      </c>
      <c r="R19" s="16">
        <v>441.90000000000003</v>
      </c>
      <c r="S19" s="16">
        <v>280.06</v>
      </c>
      <c r="T19" s="16">
        <v>412.44</v>
      </c>
      <c r="U19" s="16">
        <v>325.53300000000002</v>
      </c>
    </row>
    <row r="20" spans="1:21" s="11" customFormat="1" x14ac:dyDescent="0.25">
      <c r="A20" s="27" t="s">
        <v>224</v>
      </c>
      <c r="B20" s="33" t="s">
        <v>213</v>
      </c>
      <c r="C20" s="29" t="s">
        <v>2</v>
      </c>
      <c r="D20" s="28">
        <v>93925</v>
      </c>
      <c r="E20" s="16">
        <v>1318</v>
      </c>
      <c r="F20" s="16">
        <v>659</v>
      </c>
      <c r="G20" s="35">
        <v>233.52</v>
      </c>
      <c r="H20" s="35">
        <v>1186.2</v>
      </c>
      <c r="I20" s="16">
        <v>1041.22</v>
      </c>
      <c r="J20" s="16">
        <v>1041.22</v>
      </c>
      <c r="K20" s="16">
        <v>1159.8399999999999</v>
      </c>
      <c r="L20" s="16">
        <v>996.40800000000002</v>
      </c>
      <c r="M20" s="16">
        <v>996.40800000000002</v>
      </c>
      <c r="N20" s="16">
        <v>996.40800000000002</v>
      </c>
      <c r="O20" s="16">
        <v>996.40800000000002</v>
      </c>
      <c r="P20" s="16">
        <v>996.40800000000002</v>
      </c>
      <c r="Q20" s="16">
        <v>233.52</v>
      </c>
      <c r="R20" s="16">
        <v>1186.2</v>
      </c>
      <c r="S20" s="16">
        <v>233.52</v>
      </c>
      <c r="T20" s="16">
        <v>1107.1199999999999</v>
      </c>
      <c r="U20" s="16">
        <v>873.83400000000006</v>
      </c>
    </row>
    <row r="21" spans="1:21" s="11" customFormat="1" x14ac:dyDescent="0.25">
      <c r="A21" s="27" t="s">
        <v>225</v>
      </c>
      <c r="B21" s="33" t="s">
        <v>213</v>
      </c>
      <c r="C21" s="29" t="s">
        <v>2</v>
      </c>
      <c r="D21" s="28">
        <v>93975</v>
      </c>
      <c r="E21" s="16">
        <v>1230</v>
      </c>
      <c r="F21" s="16">
        <v>615</v>
      </c>
      <c r="G21" s="35">
        <v>233.52</v>
      </c>
      <c r="H21" s="35">
        <v>1107</v>
      </c>
      <c r="I21" s="16">
        <v>971.7</v>
      </c>
      <c r="J21" s="16">
        <v>971.7</v>
      </c>
      <c r="K21" s="16">
        <v>1082.4000000000001</v>
      </c>
      <c r="L21" s="16">
        <v>929.88</v>
      </c>
      <c r="M21" s="16">
        <v>929.88</v>
      </c>
      <c r="N21" s="16">
        <v>929.88</v>
      </c>
      <c r="O21" s="16">
        <v>929.88</v>
      </c>
      <c r="P21" s="16">
        <v>929.88</v>
      </c>
      <c r="Q21" s="16">
        <v>233.52</v>
      </c>
      <c r="R21" s="16">
        <v>1107</v>
      </c>
      <c r="S21" s="16">
        <v>233.52</v>
      </c>
      <c r="T21" s="16">
        <v>1033.2</v>
      </c>
      <c r="U21" s="16">
        <v>815.49</v>
      </c>
    </row>
    <row r="22" spans="1:21" s="11" customFormat="1" x14ac:dyDescent="0.25">
      <c r="A22" s="27" t="s">
        <v>226</v>
      </c>
      <c r="B22" s="33" t="s">
        <v>213</v>
      </c>
      <c r="C22" s="29" t="s">
        <v>2</v>
      </c>
      <c r="D22" s="28">
        <v>93452</v>
      </c>
      <c r="E22" s="37">
        <v>17365</v>
      </c>
      <c r="F22" s="37">
        <v>8682.5</v>
      </c>
      <c r="G22" s="35">
        <v>2958.46</v>
      </c>
      <c r="H22" s="35">
        <v>15628.5</v>
      </c>
      <c r="I22" s="16">
        <v>13718.35</v>
      </c>
      <c r="J22" s="16">
        <v>13718.35</v>
      </c>
      <c r="K22" s="16">
        <v>15281.2</v>
      </c>
      <c r="L22" s="16">
        <v>13127.94</v>
      </c>
      <c r="M22" s="16">
        <v>13127.94</v>
      </c>
      <c r="N22" s="16">
        <v>13127.94</v>
      </c>
      <c r="O22" s="16">
        <v>13127.94</v>
      </c>
      <c r="P22" s="16">
        <v>13127.94</v>
      </c>
      <c r="Q22" s="16">
        <v>2958.46</v>
      </c>
      <c r="R22" s="16">
        <v>15628.5</v>
      </c>
      <c r="S22" s="16">
        <v>2958.46</v>
      </c>
      <c r="T22" s="16">
        <v>14586.6</v>
      </c>
      <c r="U22" s="16">
        <v>6895</v>
      </c>
    </row>
  </sheetData>
  <hyperlinks>
    <hyperlink ref="C1" location="Instructions!A1" display="Return to Instructions Page"/>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selection activeCell="C1" sqref="C1"/>
    </sheetView>
  </sheetViews>
  <sheetFormatPr defaultRowHeight="14.25" x14ac:dyDescent="0.25"/>
  <cols>
    <col min="1" max="1" width="70.5703125" style="9" customWidth="1"/>
    <col min="2" max="2" width="18.5703125" style="9" bestFit="1" customWidth="1"/>
    <col min="3" max="3" width="17.5703125" style="9" bestFit="1" customWidth="1"/>
    <col min="4" max="4" width="8" style="9" customWidth="1"/>
    <col min="5" max="5" width="14" style="9" customWidth="1"/>
    <col min="6" max="6" width="14.5703125" style="9" customWidth="1"/>
    <col min="7" max="7" width="14.7109375" style="9" customWidth="1"/>
    <col min="8" max="8" width="13.28515625" style="9" customWidth="1"/>
    <col min="9" max="9" width="13.5703125" style="9" customWidth="1"/>
    <col min="10" max="10" width="11" style="9" bestFit="1" customWidth="1"/>
    <col min="11" max="11" width="13.7109375" style="9" customWidth="1"/>
    <col min="12" max="16" width="11" style="9" bestFit="1" customWidth="1"/>
    <col min="17" max="17" width="10" style="9" bestFit="1" customWidth="1"/>
    <col min="18" max="18" width="11" style="9" bestFit="1" customWidth="1"/>
    <col min="19" max="19" width="10" style="9" bestFit="1" customWidth="1"/>
    <col min="20" max="20" width="11" style="9" bestFit="1" customWidth="1"/>
    <col min="21" max="21" width="10" style="9" bestFit="1" customWidth="1"/>
    <col min="22" max="16384" width="9.140625" style="9"/>
  </cols>
  <sheetData>
    <row r="1" spans="1:21" x14ac:dyDescent="0.25">
      <c r="A1" s="14" t="s">
        <v>286</v>
      </c>
      <c r="C1" s="100" t="s">
        <v>313</v>
      </c>
    </row>
    <row r="2" spans="1:21" x14ac:dyDescent="0.25">
      <c r="A2" s="14" t="s">
        <v>294</v>
      </c>
    </row>
    <row r="3" spans="1:21" x14ac:dyDescent="0.25">
      <c r="A3" s="14" t="s">
        <v>287</v>
      </c>
    </row>
    <row r="5" spans="1:21" ht="15" x14ac:dyDescent="0.25">
      <c r="A5" s="30" t="s">
        <v>288</v>
      </c>
      <c r="B5" s="24"/>
      <c r="C5" s="24"/>
      <c r="D5" s="24"/>
      <c r="E5" s="24"/>
      <c r="F5" s="24"/>
      <c r="G5" s="24"/>
      <c r="H5" s="24"/>
      <c r="I5" s="24"/>
      <c r="J5" s="24"/>
      <c r="K5" s="24"/>
      <c r="L5" s="24"/>
      <c r="M5" s="24"/>
      <c r="N5" s="24"/>
      <c r="O5" s="24"/>
      <c r="P5" s="24"/>
      <c r="Q5" s="24"/>
      <c r="R5" s="24"/>
      <c r="S5" s="24"/>
      <c r="T5" s="24"/>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11" customFormat="1" x14ac:dyDescent="0.25">
      <c r="A9" s="27" t="s">
        <v>227</v>
      </c>
      <c r="B9" s="33" t="s">
        <v>213</v>
      </c>
      <c r="C9" s="29" t="s">
        <v>2</v>
      </c>
      <c r="D9" s="28">
        <v>95806</v>
      </c>
      <c r="E9" s="16">
        <v>959</v>
      </c>
      <c r="F9" s="16">
        <v>479.5</v>
      </c>
      <c r="G9" s="35">
        <v>39.92</v>
      </c>
      <c r="H9" s="35">
        <v>863.1</v>
      </c>
      <c r="I9" s="16">
        <v>757.61</v>
      </c>
      <c r="J9" s="16">
        <v>757.61</v>
      </c>
      <c r="K9" s="16">
        <v>843.92</v>
      </c>
      <c r="L9" s="16">
        <v>725.00400000000002</v>
      </c>
      <c r="M9" s="16">
        <v>725.00400000000002</v>
      </c>
      <c r="N9" s="16">
        <v>725.00400000000002</v>
      </c>
      <c r="O9" s="16">
        <v>725.00400000000002</v>
      </c>
      <c r="P9" s="16">
        <v>725.00400000000002</v>
      </c>
      <c r="Q9" s="16">
        <v>145.43</v>
      </c>
      <c r="R9" s="16">
        <v>863.1</v>
      </c>
      <c r="S9" s="16">
        <v>145.43</v>
      </c>
      <c r="T9" s="16">
        <v>39.92</v>
      </c>
      <c r="U9" s="16">
        <v>635.81700000000001</v>
      </c>
    </row>
    <row r="10" spans="1:21" s="11" customFormat="1" x14ac:dyDescent="0.25">
      <c r="A10" s="27" t="s">
        <v>228</v>
      </c>
      <c r="B10" s="33" t="s">
        <v>213</v>
      </c>
      <c r="C10" s="29" t="s">
        <v>2</v>
      </c>
      <c r="D10" s="28">
        <v>95810</v>
      </c>
      <c r="E10" s="16">
        <v>5927</v>
      </c>
      <c r="F10" s="16">
        <v>2963.5</v>
      </c>
      <c r="G10" s="35">
        <v>934.38</v>
      </c>
      <c r="H10" s="35">
        <v>5334.3</v>
      </c>
      <c r="I10" s="16">
        <v>4682.33</v>
      </c>
      <c r="J10" s="16">
        <v>4682.33</v>
      </c>
      <c r="K10" s="16">
        <v>5215.76</v>
      </c>
      <c r="L10" s="16">
        <v>4480.8119999999999</v>
      </c>
      <c r="M10" s="16">
        <v>4480.8119999999999</v>
      </c>
      <c r="N10" s="16">
        <v>4480.8119999999999</v>
      </c>
      <c r="O10" s="16">
        <v>4480.8119999999999</v>
      </c>
      <c r="P10" s="16">
        <v>4480.8119999999999</v>
      </c>
      <c r="Q10" s="16">
        <v>934.38</v>
      </c>
      <c r="R10" s="16">
        <v>5334.3</v>
      </c>
      <c r="S10" s="16">
        <v>934.38</v>
      </c>
      <c r="T10" s="16">
        <v>4978.6799999999994</v>
      </c>
      <c r="U10" s="16">
        <v>3929.6010000000001</v>
      </c>
    </row>
    <row r="11" spans="1:21" s="11" customFormat="1" x14ac:dyDescent="0.25">
      <c r="A11" s="27" t="s">
        <v>229</v>
      </c>
      <c r="B11" s="33" t="s">
        <v>213</v>
      </c>
      <c r="C11" s="29" t="s">
        <v>2</v>
      </c>
      <c r="D11" s="28">
        <v>95811</v>
      </c>
      <c r="E11" s="16">
        <v>6615</v>
      </c>
      <c r="F11" s="16">
        <v>3307.5</v>
      </c>
      <c r="G11" s="35">
        <v>431.48</v>
      </c>
      <c r="H11" s="35">
        <v>5953.5</v>
      </c>
      <c r="I11" s="16">
        <v>5225.8500000000004</v>
      </c>
      <c r="J11" s="16">
        <v>5225.8500000000004</v>
      </c>
      <c r="K11" s="16">
        <v>5821.2</v>
      </c>
      <c r="L11" s="16">
        <v>5000.9399999999996</v>
      </c>
      <c r="M11" s="16">
        <v>5000.9399999999996</v>
      </c>
      <c r="N11" s="16">
        <v>5000.9399999999996</v>
      </c>
      <c r="O11" s="16">
        <v>5000.9399999999996</v>
      </c>
      <c r="P11" s="16">
        <v>5000.9399999999996</v>
      </c>
      <c r="Q11" s="16">
        <v>934.38</v>
      </c>
      <c r="R11" s="16">
        <v>5953.5</v>
      </c>
      <c r="S11" s="16">
        <v>934.38</v>
      </c>
      <c r="T11" s="16">
        <v>431.48</v>
      </c>
      <c r="U11" s="16">
        <v>4385.7449999999999</v>
      </c>
    </row>
  </sheetData>
  <hyperlinks>
    <hyperlink ref="C1" location="Instructions!A1" display="Return to Instructions Pag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C1" sqref="C1"/>
    </sheetView>
  </sheetViews>
  <sheetFormatPr defaultRowHeight="14.25" x14ac:dyDescent="0.25"/>
  <cols>
    <col min="1" max="1" width="65.42578125" style="9" customWidth="1"/>
    <col min="2" max="2" width="18.5703125" style="9" bestFit="1" customWidth="1"/>
    <col min="3" max="3" width="17.5703125" style="9" bestFit="1" customWidth="1"/>
    <col min="4" max="4" width="8" style="9" customWidth="1"/>
    <col min="5" max="5" width="14" style="9" customWidth="1"/>
    <col min="6" max="6" width="14.5703125" style="9" customWidth="1"/>
    <col min="7" max="7" width="14.7109375" style="9" customWidth="1"/>
    <col min="8" max="8" width="13.28515625" style="9" customWidth="1"/>
    <col min="9" max="9" width="13.5703125" style="9" customWidth="1"/>
    <col min="10" max="10" width="11" style="9" bestFit="1" customWidth="1"/>
    <col min="11" max="11" width="13.7109375" style="9" customWidth="1"/>
    <col min="12" max="16" width="11" style="9" bestFit="1" customWidth="1"/>
    <col min="17" max="17" width="10" style="9" bestFit="1" customWidth="1"/>
    <col min="18" max="18" width="11" style="9" bestFit="1" customWidth="1"/>
    <col min="19" max="19" width="10" style="9" bestFit="1" customWidth="1"/>
    <col min="20" max="20" width="11" style="9" bestFit="1" customWidth="1"/>
    <col min="21" max="21" width="10" style="9" bestFit="1" customWidth="1"/>
    <col min="22" max="16384" width="9.140625" style="9"/>
  </cols>
  <sheetData>
    <row r="1" spans="1:21" x14ac:dyDescent="0.25">
      <c r="A1" s="14" t="s">
        <v>286</v>
      </c>
      <c r="C1" s="100" t="s">
        <v>313</v>
      </c>
    </row>
    <row r="2" spans="1:21" x14ac:dyDescent="0.25">
      <c r="A2" s="14" t="s">
        <v>293</v>
      </c>
    </row>
    <row r="3" spans="1:21" x14ac:dyDescent="0.25">
      <c r="A3" s="14" t="s">
        <v>287</v>
      </c>
    </row>
    <row r="5" spans="1:21" ht="15" x14ac:dyDescent="0.25">
      <c r="A5" s="30" t="s">
        <v>288</v>
      </c>
      <c r="B5" s="24"/>
      <c r="C5" s="24"/>
      <c r="D5" s="24"/>
      <c r="E5" s="24"/>
      <c r="F5" s="24"/>
      <c r="G5" s="24"/>
      <c r="H5" s="24"/>
      <c r="I5" s="24"/>
      <c r="J5" s="24"/>
      <c r="K5" s="24"/>
      <c r="L5" s="24"/>
      <c r="M5" s="24"/>
      <c r="N5" s="24"/>
      <c r="O5" s="24"/>
      <c r="P5" s="24"/>
      <c r="Q5" s="24"/>
      <c r="R5" s="24"/>
      <c r="S5" s="24"/>
      <c r="T5" s="24"/>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11" customFormat="1" x14ac:dyDescent="0.25">
      <c r="A9" s="27" t="s">
        <v>230</v>
      </c>
      <c r="B9" s="33" t="s">
        <v>213</v>
      </c>
      <c r="C9" s="29" t="s">
        <v>2</v>
      </c>
      <c r="D9" s="28">
        <v>97161</v>
      </c>
      <c r="E9" s="16">
        <v>516</v>
      </c>
      <c r="F9" s="16">
        <v>258</v>
      </c>
      <c r="G9" s="35">
        <v>51.53</v>
      </c>
      <c r="H9" s="35">
        <v>464.40000000000003</v>
      </c>
      <c r="I9" s="16">
        <v>407.64000000000004</v>
      </c>
      <c r="J9" s="16">
        <v>51.53</v>
      </c>
      <c r="K9" s="16">
        <v>454.08</v>
      </c>
      <c r="L9" s="16">
        <v>390.096</v>
      </c>
      <c r="M9" s="16">
        <v>390.096</v>
      </c>
      <c r="N9" s="16">
        <v>390.096</v>
      </c>
      <c r="O9" s="16">
        <v>390.096</v>
      </c>
      <c r="P9" s="16">
        <v>390.096</v>
      </c>
      <c r="Q9" s="16">
        <v>97.51</v>
      </c>
      <c r="R9" s="16">
        <v>464.40000000000003</v>
      </c>
      <c r="S9" s="16">
        <v>97.51</v>
      </c>
      <c r="T9" s="16">
        <v>433.44</v>
      </c>
      <c r="U9" s="16">
        <v>342.108</v>
      </c>
    </row>
    <row r="10" spans="1:21" s="11" customFormat="1" x14ac:dyDescent="0.25">
      <c r="A10" s="27" t="s">
        <v>231</v>
      </c>
      <c r="B10" s="33" t="s">
        <v>213</v>
      </c>
      <c r="C10" s="29" t="s">
        <v>2</v>
      </c>
      <c r="D10" s="28">
        <v>97162</v>
      </c>
      <c r="E10" s="16">
        <v>516</v>
      </c>
      <c r="F10" s="16">
        <v>258</v>
      </c>
      <c r="G10" s="35">
        <v>51.53</v>
      </c>
      <c r="H10" s="35">
        <v>464.40000000000003</v>
      </c>
      <c r="I10" s="16">
        <v>407.64000000000004</v>
      </c>
      <c r="J10" s="16">
        <v>51.53</v>
      </c>
      <c r="K10" s="16">
        <v>454.08</v>
      </c>
      <c r="L10" s="16">
        <v>390.096</v>
      </c>
      <c r="M10" s="16">
        <v>390.096</v>
      </c>
      <c r="N10" s="16">
        <v>390.096</v>
      </c>
      <c r="O10" s="16">
        <v>390.096</v>
      </c>
      <c r="P10" s="16">
        <v>390.096</v>
      </c>
      <c r="Q10" s="16">
        <v>97.51</v>
      </c>
      <c r="R10" s="16">
        <v>464.40000000000003</v>
      </c>
      <c r="S10" s="16">
        <v>97.51</v>
      </c>
      <c r="T10" s="16">
        <v>433.44</v>
      </c>
      <c r="U10" s="16">
        <v>342.108</v>
      </c>
    </row>
    <row r="11" spans="1:21" s="11" customFormat="1" x14ac:dyDescent="0.25">
      <c r="A11" s="27" t="s">
        <v>232</v>
      </c>
      <c r="B11" s="33" t="s">
        <v>213</v>
      </c>
      <c r="C11" s="29" t="s">
        <v>2</v>
      </c>
      <c r="D11" s="28">
        <v>97163</v>
      </c>
      <c r="E11" s="16">
        <v>516</v>
      </c>
      <c r="F11" s="16">
        <v>258</v>
      </c>
      <c r="G11" s="35">
        <v>51.53</v>
      </c>
      <c r="H11" s="35">
        <v>464.40000000000003</v>
      </c>
      <c r="I11" s="16">
        <v>407.64000000000004</v>
      </c>
      <c r="J11" s="16">
        <v>51.53</v>
      </c>
      <c r="K11" s="16">
        <v>454.08</v>
      </c>
      <c r="L11" s="16">
        <v>390.096</v>
      </c>
      <c r="M11" s="16">
        <v>390.096</v>
      </c>
      <c r="N11" s="16">
        <v>390.096</v>
      </c>
      <c r="O11" s="16">
        <v>390.096</v>
      </c>
      <c r="P11" s="16">
        <v>390.096</v>
      </c>
      <c r="Q11" s="16">
        <v>97.51</v>
      </c>
      <c r="R11" s="16">
        <v>464.40000000000003</v>
      </c>
      <c r="S11" s="16">
        <v>97.51</v>
      </c>
      <c r="T11" s="16">
        <v>433.44</v>
      </c>
      <c r="U11" s="16">
        <v>342.108</v>
      </c>
    </row>
    <row r="12" spans="1:21" s="11" customFormat="1" x14ac:dyDescent="0.25">
      <c r="A12" s="27" t="s">
        <v>233</v>
      </c>
      <c r="B12" s="33" t="s">
        <v>213</v>
      </c>
      <c r="C12" s="29" t="s">
        <v>2</v>
      </c>
      <c r="D12" s="28">
        <v>97165</v>
      </c>
      <c r="E12" s="16">
        <v>516</v>
      </c>
      <c r="F12" s="16">
        <v>258</v>
      </c>
      <c r="G12" s="35">
        <v>52.49</v>
      </c>
      <c r="H12" s="35">
        <v>464.40000000000003</v>
      </c>
      <c r="I12" s="16">
        <v>407.64000000000004</v>
      </c>
      <c r="J12" s="16">
        <v>52.49</v>
      </c>
      <c r="K12" s="16">
        <v>454.08</v>
      </c>
      <c r="L12" s="16">
        <v>390.096</v>
      </c>
      <c r="M12" s="16">
        <v>390.096</v>
      </c>
      <c r="N12" s="16">
        <v>390.096</v>
      </c>
      <c r="O12" s="16">
        <v>390.096</v>
      </c>
      <c r="P12" s="16">
        <v>390.096</v>
      </c>
      <c r="Q12" s="16">
        <v>97.51</v>
      </c>
      <c r="R12" s="16">
        <v>464.40000000000003</v>
      </c>
      <c r="S12" s="16">
        <v>97.51</v>
      </c>
      <c r="T12" s="16">
        <v>433.44</v>
      </c>
      <c r="U12" s="16">
        <v>342.108</v>
      </c>
    </row>
    <row r="13" spans="1:21" s="11" customFormat="1" x14ac:dyDescent="0.25">
      <c r="A13" s="27" t="s">
        <v>234</v>
      </c>
      <c r="B13" s="33" t="s">
        <v>213</v>
      </c>
      <c r="C13" s="29" t="s">
        <v>2</v>
      </c>
      <c r="D13" s="28">
        <v>97166</v>
      </c>
      <c r="E13" s="16">
        <v>516</v>
      </c>
      <c r="F13" s="16">
        <v>258</v>
      </c>
      <c r="G13" s="35">
        <v>52.49</v>
      </c>
      <c r="H13" s="35">
        <v>464.40000000000003</v>
      </c>
      <c r="I13" s="16">
        <v>407.64000000000004</v>
      </c>
      <c r="J13" s="16">
        <v>52.49</v>
      </c>
      <c r="K13" s="16">
        <v>454.08</v>
      </c>
      <c r="L13" s="16">
        <v>390.096</v>
      </c>
      <c r="M13" s="16">
        <v>390.096</v>
      </c>
      <c r="N13" s="16">
        <v>390.096</v>
      </c>
      <c r="O13" s="16">
        <v>390.096</v>
      </c>
      <c r="P13" s="16">
        <v>390.096</v>
      </c>
      <c r="Q13" s="16">
        <v>97.51</v>
      </c>
      <c r="R13" s="16">
        <v>464.40000000000003</v>
      </c>
      <c r="S13" s="16">
        <v>97.51</v>
      </c>
      <c r="T13" s="16">
        <v>433.44</v>
      </c>
      <c r="U13" s="16">
        <v>342.108</v>
      </c>
    </row>
    <row r="14" spans="1:21" s="11" customFormat="1" x14ac:dyDescent="0.25">
      <c r="A14" s="27" t="s">
        <v>235</v>
      </c>
      <c r="B14" s="33" t="s">
        <v>213</v>
      </c>
      <c r="C14" s="29" t="s">
        <v>2</v>
      </c>
      <c r="D14" s="28">
        <v>97167</v>
      </c>
      <c r="E14" s="16">
        <v>516</v>
      </c>
      <c r="F14" s="16">
        <v>258</v>
      </c>
      <c r="G14" s="35">
        <v>52.49</v>
      </c>
      <c r="H14" s="35">
        <v>464.40000000000003</v>
      </c>
      <c r="I14" s="16">
        <v>407.64000000000004</v>
      </c>
      <c r="J14" s="16">
        <v>52.49</v>
      </c>
      <c r="K14" s="16">
        <v>454.08</v>
      </c>
      <c r="L14" s="16">
        <v>390.096</v>
      </c>
      <c r="M14" s="16">
        <v>390.096</v>
      </c>
      <c r="N14" s="16">
        <v>390.096</v>
      </c>
      <c r="O14" s="16">
        <v>390.096</v>
      </c>
      <c r="P14" s="16">
        <v>390.096</v>
      </c>
      <c r="Q14" s="16">
        <v>97.51</v>
      </c>
      <c r="R14" s="16">
        <v>464.40000000000003</v>
      </c>
      <c r="S14" s="16">
        <v>97.51</v>
      </c>
      <c r="T14" s="16">
        <v>433.44</v>
      </c>
      <c r="U14" s="16">
        <v>342.108</v>
      </c>
    </row>
    <row r="15" spans="1:21" s="11" customFormat="1" x14ac:dyDescent="0.25">
      <c r="A15" s="27" t="s">
        <v>236</v>
      </c>
      <c r="B15" s="33" t="s">
        <v>213</v>
      </c>
      <c r="C15" s="29" t="s">
        <v>2</v>
      </c>
      <c r="D15" s="28">
        <v>97110</v>
      </c>
      <c r="E15" s="16">
        <v>44</v>
      </c>
      <c r="F15" s="16">
        <v>22</v>
      </c>
      <c r="G15" s="35">
        <v>19.07</v>
      </c>
      <c r="H15" s="35">
        <v>39.6</v>
      </c>
      <c r="I15" s="16">
        <v>34.760000000000005</v>
      </c>
      <c r="J15" s="16">
        <v>19.07</v>
      </c>
      <c r="K15" s="16">
        <v>38.72</v>
      </c>
      <c r="L15" s="16">
        <v>33.264000000000003</v>
      </c>
      <c r="M15" s="16">
        <v>33.264000000000003</v>
      </c>
      <c r="N15" s="16">
        <v>33.264000000000003</v>
      </c>
      <c r="O15" s="16">
        <v>33.264000000000003</v>
      </c>
      <c r="P15" s="16">
        <v>33.264000000000003</v>
      </c>
      <c r="Q15" s="16">
        <v>28.59</v>
      </c>
      <c r="R15" s="16">
        <v>39.6</v>
      </c>
      <c r="S15" s="16">
        <v>28.59</v>
      </c>
      <c r="T15" s="16">
        <v>36.96</v>
      </c>
      <c r="U15" s="16">
        <v>29.172000000000001</v>
      </c>
    </row>
    <row r="16" spans="1:21" s="11" customFormat="1" x14ac:dyDescent="0.25">
      <c r="A16" s="27" t="s">
        <v>237</v>
      </c>
      <c r="B16" s="33" t="s">
        <v>213</v>
      </c>
      <c r="C16" s="29" t="s">
        <v>2</v>
      </c>
      <c r="D16" s="28">
        <v>97530</v>
      </c>
      <c r="E16" s="16">
        <v>181</v>
      </c>
      <c r="F16" s="16">
        <v>90.5</v>
      </c>
      <c r="G16" s="35">
        <v>19.350000000000001</v>
      </c>
      <c r="H16" s="35">
        <v>162.9</v>
      </c>
      <c r="I16" s="16">
        <v>142.99</v>
      </c>
      <c r="J16" s="16">
        <v>19.350000000000001</v>
      </c>
      <c r="K16" s="16">
        <v>159.28</v>
      </c>
      <c r="L16" s="16">
        <v>136.83600000000001</v>
      </c>
      <c r="M16" s="16">
        <v>136.83600000000001</v>
      </c>
      <c r="N16" s="16">
        <v>136.83600000000001</v>
      </c>
      <c r="O16" s="16">
        <v>136.83600000000001</v>
      </c>
      <c r="P16" s="16">
        <v>136.83600000000001</v>
      </c>
      <c r="Q16" s="16">
        <v>35.67</v>
      </c>
      <c r="R16" s="16">
        <v>162.9</v>
      </c>
      <c r="S16" s="16">
        <v>35.67</v>
      </c>
      <c r="T16" s="16">
        <v>152.04</v>
      </c>
      <c r="U16" s="16">
        <v>120.003</v>
      </c>
    </row>
    <row r="17" spans="1:21" s="11" customFormat="1" x14ac:dyDescent="0.25">
      <c r="A17" s="27" t="s">
        <v>238</v>
      </c>
      <c r="B17" s="33" t="s">
        <v>213</v>
      </c>
      <c r="C17" s="29" t="s">
        <v>2</v>
      </c>
      <c r="D17" s="28">
        <v>97012</v>
      </c>
      <c r="E17" s="16">
        <v>171</v>
      </c>
      <c r="F17" s="16">
        <v>85.5</v>
      </c>
      <c r="G17" s="35">
        <v>14.06</v>
      </c>
      <c r="H17" s="35">
        <v>153.9</v>
      </c>
      <c r="I17" s="16">
        <v>135.09</v>
      </c>
      <c r="J17" s="16">
        <v>14.06</v>
      </c>
      <c r="K17" s="16">
        <v>150.47999999999999</v>
      </c>
      <c r="L17" s="16">
        <v>129.27600000000001</v>
      </c>
      <c r="M17" s="16">
        <v>129.27600000000001</v>
      </c>
      <c r="N17" s="16">
        <v>129.27600000000001</v>
      </c>
      <c r="O17" s="16">
        <v>129.27600000000001</v>
      </c>
      <c r="P17" s="16">
        <v>129.27600000000001</v>
      </c>
      <c r="Q17" s="16">
        <v>14.09</v>
      </c>
      <c r="R17" s="16">
        <v>153.9</v>
      </c>
      <c r="S17" s="16">
        <v>14.09</v>
      </c>
      <c r="T17" s="16">
        <v>143.63999999999999</v>
      </c>
      <c r="U17" s="16">
        <v>113.373</v>
      </c>
    </row>
    <row r="18" spans="1:21" s="11" customFormat="1" x14ac:dyDescent="0.25">
      <c r="A18" s="27" t="s">
        <v>239</v>
      </c>
      <c r="B18" s="33" t="s">
        <v>213</v>
      </c>
      <c r="C18" s="29" t="s">
        <v>2</v>
      </c>
      <c r="D18" s="28">
        <v>97014</v>
      </c>
      <c r="E18" s="16">
        <v>171</v>
      </c>
      <c r="F18" s="16">
        <v>85.5</v>
      </c>
      <c r="G18" s="35">
        <v>0</v>
      </c>
      <c r="H18" s="35">
        <v>153.9</v>
      </c>
      <c r="I18" s="16">
        <v>135.09</v>
      </c>
      <c r="J18" s="16">
        <v>12.04</v>
      </c>
      <c r="K18" s="16">
        <v>150.47999999999999</v>
      </c>
      <c r="L18" s="16">
        <v>129.27600000000001</v>
      </c>
      <c r="M18" s="16">
        <v>129.27600000000001</v>
      </c>
      <c r="N18" s="16">
        <v>129.27600000000001</v>
      </c>
      <c r="O18" s="16">
        <v>129.27600000000001</v>
      </c>
      <c r="P18" s="16">
        <v>129.27600000000001</v>
      </c>
      <c r="Q18" s="16">
        <v>0</v>
      </c>
      <c r="R18" s="16">
        <v>153.9</v>
      </c>
      <c r="S18" s="16">
        <v>0</v>
      </c>
      <c r="T18" s="16">
        <v>143.63999999999999</v>
      </c>
      <c r="U18" s="16">
        <v>113.373</v>
      </c>
    </row>
    <row r="19" spans="1:21" s="11" customFormat="1" x14ac:dyDescent="0.25">
      <c r="A19" s="27" t="s">
        <v>240</v>
      </c>
      <c r="B19" s="33" t="s">
        <v>213</v>
      </c>
      <c r="C19" s="29" t="s">
        <v>2</v>
      </c>
      <c r="D19" s="28">
        <v>97112</v>
      </c>
      <c r="E19" s="16">
        <v>171</v>
      </c>
      <c r="F19" s="16">
        <v>85.5</v>
      </c>
      <c r="G19" s="35">
        <v>18.440000000000001</v>
      </c>
      <c r="H19" s="35">
        <v>153.9</v>
      </c>
      <c r="I19" s="16">
        <v>135.09</v>
      </c>
      <c r="J19" s="16">
        <v>18.440000000000001</v>
      </c>
      <c r="K19" s="16">
        <v>150.47999999999999</v>
      </c>
      <c r="L19" s="16">
        <v>129.27600000000001</v>
      </c>
      <c r="M19" s="16">
        <v>129.27600000000001</v>
      </c>
      <c r="N19" s="16">
        <v>129.27600000000001</v>
      </c>
      <c r="O19" s="16">
        <v>129.27600000000001</v>
      </c>
      <c r="P19" s="16">
        <v>129.27600000000001</v>
      </c>
      <c r="Q19" s="16">
        <v>32.76</v>
      </c>
      <c r="R19" s="16">
        <v>153.9</v>
      </c>
      <c r="S19" s="16">
        <v>32.76</v>
      </c>
      <c r="T19" s="16">
        <v>143.63999999999999</v>
      </c>
      <c r="U19" s="16">
        <v>113.373</v>
      </c>
    </row>
    <row r="20" spans="1:21" s="11" customFormat="1" x14ac:dyDescent="0.25">
      <c r="A20" s="27" t="s">
        <v>241</v>
      </c>
      <c r="B20" s="33" t="s">
        <v>213</v>
      </c>
      <c r="C20" s="29" t="s">
        <v>2</v>
      </c>
      <c r="D20" s="28">
        <v>97116</v>
      </c>
      <c r="E20" s="16">
        <v>171</v>
      </c>
      <c r="F20" s="16">
        <v>85.5</v>
      </c>
      <c r="G20" s="35">
        <v>16.45</v>
      </c>
      <c r="H20" s="35">
        <v>153.9</v>
      </c>
      <c r="I20" s="16">
        <v>135.09</v>
      </c>
      <c r="J20" s="16">
        <v>16.45</v>
      </c>
      <c r="K20" s="16">
        <v>150.47999999999999</v>
      </c>
      <c r="L20" s="16">
        <v>129.27600000000001</v>
      </c>
      <c r="M20" s="16">
        <v>129.27600000000001</v>
      </c>
      <c r="N20" s="16">
        <v>129.27600000000001</v>
      </c>
      <c r="O20" s="16">
        <v>129.27600000000001</v>
      </c>
      <c r="P20" s="16">
        <v>129.27600000000001</v>
      </c>
      <c r="Q20" s="16">
        <v>28.59</v>
      </c>
      <c r="R20" s="16">
        <v>153.9</v>
      </c>
      <c r="S20" s="16">
        <v>28.59</v>
      </c>
      <c r="T20" s="16">
        <v>143.63999999999999</v>
      </c>
      <c r="U20" s="16">
        <v>113.373</v>
      </c>
    </row>
    <row r="21" spans="1:21" s="11" customFormat="1" x14ac:dyDescent="0.25">
      <c r="A21" s="27" t="s">
        <v>242</v>
      </c>
      <c r="B21" s="33" t="s">
        <v>213</v>
      </c>
      <c r="C21" s="29" t="s">
        <v>2</v>
      </c>
      <c r="D21" s="28">
        <v>97140</v>
      </c>
      <c r="E21" s="16">
        <v>238</v>
      </c>
      <c r="F21" s="16">
        <v>119</v>
      </c>
      <c r="G21" s="35">
        <v>19.260000000000002</v>
      </c>
      <c r="H21" s="35">
        <v>214.20000000000002</v>
      </c>
      <c r="I21" s="16">
        <v>188.02</v>
      </c>
      <c r="J21" s="16">
        <v>19.260000000000002</v>
      </c>
      <c r="K21" s="16">
        <v>209.44</v>
      </c>
      <c r="L21" s="16">
        <v>179.928</v>
      </c>
      <c r="M21" s="16">
        <v>179.928</v>
      </c>
      <c r="N21" s="16">
        <v>179.928</v>
      </c>
      <c r="O21" s="16">
        <v>179.928</v>
      </c>
      <c r="P21" s="16">
        <v>179.928</v>
      </c>
      <c r="Q21" s="16">
        <v>26.37</v>
      </c>
      <c r="R21" s="16">
        <v>214.20000000000002</v>
      </c>
      <c r="S21" s="16">
        <v>26.37</v>
      </c>
      <c r="T21" s="16">
        <v>199.92</v>
      </c>
      <c r="U21" s="16">
        <v>157.79400000000001</v>
      </c>
    </row>
    <row r="22" spans="1:21" s="11" customFormat="1" x14ac:dyDescent="0.25">
      <c r="A22" s="27" t="s">
        <v>243</v>
      </c>
      <c r="B22" s="33" t="s">
        <v>213</v>
      </c>
      <c r="C22" s="29" t="s">
        <v>2</v>
      </c>
      <c r="D22" s="28">
        <v>92507</v>
      </c>
      <c r="E22" s="16">
        <v>308</v>
      </c>
      <c r="F22" s="16">
        <v>154</v>
      </c>
      <c r="G22" s="35">
        <v>34.520000000000003</v>
      </c>
      <c r="H22" s="35">
        <v>277.2</v>
      </c>
      <c r="I22" s="16">
        <v>243.32000000000002</v>
      </c>
      <c r="J22" s="16">
        <v>34.520000000000003</v>
      </c>
      <c r="K22" s="16">
        <v>271.04000000000002</v>
      </c>
      <c r="L22" s="16">
        <v>232.84800000000001</v>
      </c>
      <c r="M22" s="16">
        <v>232.84800000000001</v>
      </c>
      <c r="N22" s="16">
        <v>232.84800000000001</v>
      </c>
      <c r="O22" s="16">
        <v>232.84800000000001</v>
      </c>
      <c r="P22" s="16">
        <v>232.84800000000001</v>
      </c>
      <c r="Q22" s="16">
        <v>74.55</v>
      </c>
      <c r="R22" s="16">
        <v>277.2</v>
      </c>
      <c r="S22" s="16">
        <v>74.55</v>
      </c>
      <c r="T22" s="16">
        <v>258.71999999999997</v>
      </c>
      <c r="U22" s="16">
        <v>204.20400000000001</v>
      </c>
    </row>
    <row r="23" spans="1:21" s="11" customFormat="1" x14ac:dyDescent="0.25">
      <c r="A23" s="27" t="s">
        <v>244</v>
      </c>
      <c r="B23" s="33" t="s">
        <v>213</v>
      </c>
      <c r="C23" s="29" t="s">
        <v>2</v>
      </c>
      <c r="D23" s="28">
        <v>92523</v>
      </c>
      <c r="E23" s="16">
        <v>429</v>
      </c>
      <c r="F23" s="16">
        <v>214.5</v>
      </c>
      <c r="G23" s="35">
        <v>221.81</v>
      </c>
      <c r="H23" s="35">
        <v>386.1</v>
      </c>
      <c r="I23" s="16">
        <v>338.91</v>
      </c>
      <c r="J23" s="16">
        <v>338.91</v>
      </c>
      <c r="K23" s="16">
        <v>377.52</v>
      </c>
      <c r="L23" s="16">
        <v>324.32400000000001</v>
      </c>
      <c r="M23" s="16">
        <v>324.32400000000001</v>
      </c>
      <c r="N23" s="16">
        <v>324.32400000000001</v>
      </c>
      <c r="O23" s="16">
        <v>324.32400000000001</v>
      </c>
      <c r="P23" s="16">
        <v>324.32400000000001</v>
      </c>
      <c r="Q23" s="16">
        <v>221.81</v>
      </c>
      <c r="R23" s="16">
        <v>386.1</v>
      </c>
      <c r="S23" s="16">
        <v>221.81</v>
      </c>
      <c r="T23" s="16">
        <v>360.36</v>
      </c>
      <c r="U23" s="16">
        <v>284.42700000000002</v>
      </c>
    </row>
    <row r="24" spans="1:21" s="11" customFormat="1" x14ac:dyDescent="0.25">
      <c r="A24" s="27" t="s">
        <v>245</v>
      </c>
      <c r="B24" s="33" t="s">
        <v>213</v>
      </c>
      <c r="C24" s="29" t="s">
        <v>2</v>
      </c>
      <c r="D24" s="28">
        <v>92526</v>
      </c>
      <c r="E24" s="16">
        <v>308</v>
      </c>
      <c r="F24" s="16">
        <v>154</v>
      </c>
      <c r="G24" s="35">
        <v>82.39</v>
      </c>
      <c r="H24" s="35">
        <v>277.2</v>
      </c>
      <c r="I24" s="16">
        <v>243.32000000000002</v>
      </c>
      <c r="J24" s="16">
        <v>243.32000000000002</v>
      </c>
      <c r="K24" s="16">
        <v>271.04000000000002</v>
      </c>
      <c r="L24" s="16">
        <v>232.84800000000001</v>
      </c>
      <c r="M24" s="16">
        <v>232.84800000000001</v>
      </c>
      <c r="N24" s="16">
        <v>232.84800000000001</v>
      </c>
      <c r="O24" s="16">
        <v>232.84800000000001</v>
      </c>
      <c r="P24" s="16">
        <v>232.84800000000001</v>
      </c>
      <c r="Q24" s="16">
        <v>82.39</v>
      </c>
      <c r="R24" s="16">
        <v>277.2</v>
      </c>
      <c r="S24" s="16">
        <v>82.39</v>
      </c>
      <c r="T24" s="16">
        <v>258.71999999999997</v>
      </c>
      <c r="U24" s="16">
        <v>204.20400000000001</v>
      </c>
    </row>
    <row r="25" spans="1:21" s="11" customFormat="1" x14ac:dyDescent="0.25">
      <c r="A25" s="27" t="s">
        <v>246</v>
      </c>
      <c r="B25" s="33" t="s">
        <v>213</v>
      </c>
      <c r="C25" s="29" t="s">
        <v>2</v>
      </c>
      <c r="D25" s="28">
        <v>92551</v>
      </c>
      <c r="E25" s="16">
        <v>97</v>
      </c>
      <c r="F25" s="16">
        <v>48.5</v>
      </c>
      <c r="G25" s="35">
        <v>0</v>
      </c>
      <c r="H25" s="35">
        <v>87.3</v>
      </c>
      <c r="I25" s="16">
        <v>76.63000000000001</v>
      </c>
      <c r="J25" s="16">
        <v>76.63000000000001</v>
      </c>
      <c r="K25" s="16">
        <v>85.36</v>
      </c>
      <c r="L25" s="16">
        <v>73.331999999999994</v>
      </c>
      <c r="M25" s="16">
        <v>73.331999999999994</v>
      </c>
      <c r="N25" s="16">
        <v>73.331999999999994</v>
      </c>
      <c r="O25" s="16">
        <v>73.331999999999994</v>
      </c>
      <c r="P25" s="16">
        <v>73.331999999999994</v>
      </c>
      <c r="Q25" s="16">
        <v>0</v>
      </c>
      <c r="R25" s="16">
        <v>87.3</v>
      </c>
      <c r="S25" s="16">
        <v>0</v>
      </c>
      <c r="T25" s="16">
        <v>81.48</v>
      </c>
      <c r="U25" s="16">
        <v>64.311000000000007</v>
      </c>
    </row>
    <row r="26" spans="1:21" s="11" customFormat="1" x14ac:dyDescent="0.25">
      <c r="A26" s="27" t="s">
        <v>247</v>
      </c>
      <c r="B26" s="33" t="s">
        <v>213</v>
      </c>
      <c r="C26" s="29" t="s">
        <v>2</v>
      </c>
      <c r="D26" s="28">
        <v>92610</v>
      </c>
      <c r="E26" s="16">
        <v>456</v>
      </c>
      <c r="F26" s="16">
        <v>228</v>
      </c>
      <c r="G26" s="35">
        <v>68.36</v>
      </c>
      <c r="H26" s="35">
        <v>410.40000000000003</v>
      </c>
      <c r="I26" s="16">
        <v>360.24</v>
      </c>
      <c r="J26" s="16">
        <v>360.24</v>
      </c>
      <c r="K26" s="16">
        <v>401.28000000000003</v>
      </c>
      <c r="L26" s="16">
        <v>344.73599999999999</v>
      </c>
      <c r="M26" s="16">
        <v>344.73599999999999</v>
      </c>
      <c r="N26" s="16">
        <v>344.73599999999999</v>
      </c>
      <c r="O26" s="16">
        <v>344.73599999999999</v>
      </c>
      <c r="P26" s="16">
        <v>344.73599999999999</v>
      </c>
      <c r="Q26" s="16">
        <v>68.36</v>
      </c>
      <c r="R26" s="16">
        <v>410.40000000000003</v>
      </c>
      <c r="S26" s="16">
        <v>68.36</v>
      </c>
      <c r="T26" s="16">
        <v>383.03999999999996</v>
      </c>
      <c r="U26" s="16">
        <v>302.32800000000003</v>
      </c>
    </row>
    <row r="27" spans="1:21" s="11" customFormat="1" x14ac:dyDescent="0.25">
      <c r="A27" s="27" t="s">
        <v>248</v>
      </c>
      <c r="B27" s="33" t="s">
        <v>213</v>
      </c>
      <c r="C27" s="29" t="s">
        <v>2</v>
      </c>
      <c r="D27" s="28">
        <v>93797</v>
      </c>
      <c r="E27" s="16">
        <v>346</v>
      </c>
      <c r="F27" s="16">
        <v>173</v>
      </c>
      <c r="G27" s="35">
        <v>120.07</v>
      </c>
      <c r="H27" s="35">
        <v>311.40000000000003</v>
      </c>
      <c r="I27" s="16">
        <v>273.34000000000003</v>
      </c>
      <c r="J27" s="16">
        <v>273.34000000000003</v>
      </c>
      <c r="K27" s="16">
        <v>304.48</v>
      </c>
      <c r="L27" s="16">
        <v>261.57600000000002</v>
      </c>
      <c r="M27" s="16">
        <v>261.57600000000002</v>
      </c>
      <c r="N27" s="16">
        <v>261.57600000000002</v>
      </c>
      <c r="O27" s="16">
        <v>261.57600000000002</v>
      </c>
      <c r="P27" s="16">
        <v>261.57600000000002</v>
      </c>
      <c r="Q27" s="16">
        <v>120.07</v>
      </c>
      <c r="R27" s="16">
        <v>311.40000000000003</v>
      </c>
      <c r="S27" s="16">
        <v>120.07</v>
      </c>
      <c r="T27" s="16">
        <v>290.64</v>
      </c>
      <c r="U27" s="16">
        <v>229.39800000000002</v>
      </c>
    </row>
    <row r="28" spans="1:21" s="11" customFormat="1" x14ac:dyDescent="0.25">
      <c r="A28" s="27" t="s">
        <v>249</v>
      </c>
      <c r="B28" s="33" t="s">
        <v>213</v>
      </c>
      <c r="C28" s="29" t="s">
        <v>2</v>
      </c>
      <c r="D28" s="28">
        <v>97750</v>
      </c>
      <c r="E28" s="16">
        <v>171</v>
      </c>
      <c r="F28" s="16">
        <v>85.5</v>
      </c>
      <c r="G28" s="35">
        <v>32.61</v>
      </c>
      <c r="H28" s="35">
        <v>153.9</v>
      </c>
      <c r="I28" s="16">
        <v>135.09</v>
      </c>
      <c r="J28" s="16">
        <v>135.09</v>
      </c>
      <c r="K28" s="16">
        <v>150.47999999999999</v>
      </c>
      <c r="L28" s="16">
        <v>129.27600000000001</v>
      </c>
      <c r="M28" s="16">
        <v>129.27600000000001</v>
      </c>
      <c r="N28" s="16">
        <v>129.27600000000001</v>
      </c>
      <c r="O28" s="16">
        <v>129.27600000000001</v>
      </c>
      <c r="P28" s="16">
        <v>129.27600000000001</v>
      </c>
      <c r="Q28" s="16">
        <v>32.61</v>
      </c>
      <c r="R28" s="16">
        <v>153.9</v>
      </c>
      <c r="S28" s="16">
        <v>32.61</v>
      </c>
      <c r="T28" s="16">
        <v>143.63999999999999</v>
      </c>
      <c r="U28" s="16">
        <v>113.373</v>
      </c>
    </row>
    <row r="29" spans="1:21" s="11" customFormat="1" x14ac:dyDescent="0.25">
      <c r="A29" s="27" t="s">
        <v>250</v>
      </c>
      <c r="B29" s="33" t="s">
        <v>213</v>
      </c>
      <c r="C29" s="29" t="s">
        <v>2</v>
      </c>
      <c r="D29" s="28">
        <v>97802</v>
      </c>
      <c r="E29" s="16">
        <v>21</v>
      </c>
      <c r="F29" s="16">
        <v>10.5</v>
      </c>
      <c r="G29" s="35">
        <v>13.923</v>
      </c>
      <c r="H29" s="35">
        <v>31.3</v>
      </c>
      <c r="I29" s="16">
        <v>16.59</v>
      </c>
      <c r="J29" s="16">
        <v>16.59</v>
      </c>
      <c r="K29" s="16">
        <v>18.48</v>
      </c>
      <c r="L29" s="16">
        <v>15.875999999999999</v>
      </c>
      <c r="M29" s="16">
        <v>15.875999999999999</v>
      </c>
      <c r="N29" s="16">
        <v>15.875999999999999</v>
      </c>
      <c r="O29" s="16">
        <v>15.875999999999999</v>
      </c>
      <c r="P29" s="16">
        <v>15.875999999999999</v>
      </c>
      <c r="Q29" s="16">
        <v>31.3</v>
      </c>
      <c r="R29" s="16">
        <v>18.900000000000002</v>
      </c>
      <c r="S29" s="16">
        <v>31.3</v>
      </c>
      <c r="T29" s="16">
        <v>17.64</v>
      </c>
      <c r="U29" s="16">
        <v>13.923</v>
      </c>
    </row>
    <row r="30" spans="1:21" s="11" customFormat="1" x14ac:dyDescent="0.25">
      <c r="A30" s="27" t="s">
        <v>251</v>
      </c>
      <c r="B30" s="33" t="s">
        <v>213</v>
      </c>
      <c r="C30" s="29" t="s">
        <v>2</v>
      </c>
      <c r="D30" s="28">
        <v>97597</v>
      </c>
      <c r="E30" s="16">
        <v>269</v>
      </c>
      <c r="F30" s="16">
        <v>134.5</v>
      </c>
      <c r="G30" s="35">
        <v>178.34700000000001</v>
      </c>
      <c r="H30" s="35">
        <v>242.1</v>
      </c>
      <c r="I30" s="16">
        <v>212.51000000000002</v>
      </c>
      <c r="J30" s="16">
        <v>212.51000000000002</v>
      </c>
      <c r="K30" s="16">
        <v>236.72</v>
      </c>
      <c r="L30" s="16">
        <v>203.364</v>
      </c>
      <c r="M30" s="16">
        <v>203.364</v>
      </c>
      <c r="N30" s="16">
        <v>203.364</v>
      </c>
      <c r="O30" s="16">
        <v>203.364</v>
      </c>
      <c r="P30" s="16">
        <v>203.364</v>
      </c>
      <c r="Q30" s="16">
        <v>180.58</v>
      </c>
      <c r="R30" s="16">
        <v>242.1</v>
      </c>
      <c r="S30" s="16">
        <v>180.58</v>
      </c>
      <c r="T30" s="16">
        <v>225.95999999999998</v>
      </c>
      <c r="U30" s="16">
        <v>178.34700000000001</v>
      </c>
    </row>
  </sheetData>
  <autoFilter ref="D8:D30"/>
  <hyperlinks>
    <hyperlink ref="C1" location="Instructions!A1" display="Return to Instructions Pag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selection activeCell="C1" sqref="C1"/>
    </sheetView>
  </sheetViews>
  <sheetFormatPr defaultRowHeight="14.25" x14ac:dyDescent="0.25"/>
  <cols>
    <col min="1" max="1" width="58" style="9" bestFit="1" customWidth="1"/>
    <col min="2" max="2" width="18.5703125" style="9" bestFit="1" customWidth="1"/>
    <col min="3" max="3" width="17.5703125" style="9" bestFit="1" customWidth="1"/>
    <col min="4" max="4" width="8" style="9" customWidth="1"/>
    <col min="5" max="5" width="14" style="9" customWidth="1"/>
    <col min="6" max="6" width="14.5703125" style="9" customWidth="1"/>
    <col min="7" max="7" width="14.7109375" style="9" customWidth="1"/>
    <col min="8" max="8" width="13.28515625" style="9" customWidth="1"/>
    <col min="9" max="9" width="13.5703125" style="9" customWidth="1"/>
    <col min="10" max="10" width="11" style="9" bestFit="1" customWidth="1"/>
    <col min="11" max="11" width="13.7109375" style="9" customWidth="1"/>
    <col min="12" max="16" width="11" style="9" bestFit="1" customWidth="1"/>
    <col min="17" max="17" width="10" style="9" bestFit="1" customWidth="1"/>
    <col min="18" max="18" width="11" style="9" bestFit="1" customWidth="1"/>
    <col min="19" max="19" width="10" style="9" bestFit="1" customWidth="1"/>
    <col min="20" max="20" width="11" style="9" bestFit="1" customWidth="1"/>
    <col min="21" max="21" width="10" style="9" bestFit="1" customWidth="1"/>
    <col min="22" max="16384" width="9.140625" style="9"/>
  </cols>
  <sheetData>
    <row r="1" spans="1:21" x14ac:dyDescent="0.25">
      <c r="A1" s="14" t="s">
        <v>286</v>
      </c>
      <c r="C1" s="100" t="s">
        <v>313</v>
      </c>
    </row>
    <row r="2" spans="1:21" x14ac:dyDescent="0.25">
      <c r="A2" s="14" t="s">
        <v>290</v>
      </c>
    </row>
    <row r="3" spans="1:21" x14ac:dyDescent="0.25">
      <c r="A3" s="14" t="s">
        <v>287</v>
      </c>
    </row>
    <row r="5" spans="1:21" ht="15" x14ac:dyDescent="0.25">
      <c r="A5" s="30" t="s">
        <v>288</v>
      </c>
      <c r="B5" s="24"/>
      <c r="C5" s="24"/>
      <c r="D5" s="24"/>
      <c r="E5" s="24"/>
      <c r="F5" s="24"/>
      <c r="G5" s="24"/>
      <c r="H5" s="24"/>
      <c r="I5" s="24"/>
      <c r="J5" s="24"/>
      <c r="K5" s="24"/>
      <c r="L5" s="24"/>
      <c r="M5" s="24"/>
      <c r="N5" s="24"/>
      <c r="O5" s="24"/>
      <c r="P5" s="24"/>
      <c r="Q5" s="24"/>
      <c r="R5" s="24"/>
      <c r="S5" s="24"/>
      <c r="T5" s="24"/>
    </row>
    <row r="7" spans="1:21" ht="15" thickBot="1" x14ac:dyDescent="0.3"/>
    <row r="8" spans="1:21" ht="99.75" x14ac:dyDescent="0.25">
      <c r="A8" s="17" t="s">
        <v>265</v>
      </c>
      <c r="B8" s="15" t="s">
        <v>266</v>
      </c>
      <c r="C8" s="17" t="s">
        <v>267</v>
      </c>
      <c r="D8" s="19" t="s">
        <v>268</v>
      </c>
      <c r="E8" s="22" t="s">
        <v>269</v>
      </c>
      <c r="F8" s="21" t="s">
        <v>270</v>
      </c>
      <c r="G8" s="20" t="s">
        <v>271</v>
      </c>
      <c r="H8" s="20" t="s">
        <v>272</v>
      </c>
      <c r="I8" s="18" t="s">
        <v>273</v>
      </c>
      <c r="J8" s="18" t="s">
        <v>274</v>
      </c>
      <c r="K8" s="18" t="s">
        <v>275</v>
      </c>
      <c r="L8" s="18" t="s">
        <v>285</v>
      </c>
      <c r="M8" s="18" t="s">
        <v>284</v>
      </c>
      <c r="N8" s="18" t="s">
        <v>283</v>
      </c>
      <c r="O8" s="18" t="s">
        <v>282</v>
      </c>
      <c r="P8" s="18" t="s">
        <v>281</v>
      </c>
      <c r="Q8" s="18" t="s">
        <v>276</v>
      </c>
      <c r="R8" s="18" t="s">
        <v>277</v>
      </c>
      <c r="S8" s="18" t="s">
        <v>278</v>
      </c>
      <c r="T8" s="18" t="s">
        <v>279</v>
      </c>
      <c r="U8" s="18" t="s">
        <v>280</v>
      </c>
    </row>
    <row r="9" spans="1:21" s="11" customFormat="1" x14ac:dyDescent="0.25">
      <c r="A9" s="27" t="s">
        <v>252</v>
      </c>
      <c r="B9" s="33" t="s">
        <v>213</v>
      </c>
      <c r="C9" s="29" t="s">
        <v>2</v>
      </c>
      <c r="D9" s="28">
        <v>99203</v>
      </c>
      <c r="E9" s="31">
        <v>338</v>
      </c>
      <c r="F9" s="23">
        <v>169</v>
      </c>
      <c r="G9" s="23">
        <v>120.86</v>
      </c>
      <c r="H9" s="23">
        <v>304.2</v>
      </c>
      <c r="I9" s="23">
        <v>267.02000000000004</v>
      </c>
      <c r="J9" s="23">
        <v>267.02000000000004</v>
      </c>
      <c r="K9" s="23">
        <v>297.44</v>
      </c>
      <c r="L9" s="23">
        <v>255.52799999999999</v>
      </c>
      <c r="M9" s="23">
        <v>255.52799999999999</v>
      </c>
      <c r="N9" s="23">
        <v>255.52799999999999</v>
      </c>
      <c r="O9" s="23">
        <v>255.52799999999999</v>
      </c>
      <c r="P9" s="23">
        <v>255.52799999999999</v>
      </c>
      <c r="Q9" s="23">
        <v>120.86</v>
      </c>
      <c r="R9" s="23">
        <v>304.2</v>
      </c>
      <c r="S9" s="23">
        <v>120.86</v>
      </c>
      <c r="T9" s="23">
        <v>283.92</v>
      </c>
      <c r="U9" s="23">
        <v>224.09400000000002</v>
      </c>
    </row>
    <row r="10" spans="1:21" s="11" customFormat="1" x14ac:dyDescent="0.25">
      <c r="A10" s="27" t="s">
        <v>253</v>
      </c>
      <c r="B10" s="33" t="s">
        <v>213</v>
      </c>
      <c r="C10" s="29" t="s">
        <v>2</v>
      </c>
      <c r="D10" s="28">
        <v>99204</v>
      </c>
      <c r="E10" s="31">
        <v>338</v>
      </c>
      <c r="F10" s="23">
        <v>169</v>
      </c>
      <c r="G10" s="23">
        <v>120.86</v>
      </c>
      <c r="H10" s="23">
        <v>304.2</v>
      </c>
      <c r="I10" s="23">
        <v>267.02000000000004</v>
      </c>
      <c r="J10" s="23">
        <v>267.02000000000004</v>
      </c>
      <c r="K10" s="23">
        <v>297.44</v>
      </c>
      <c r="L10" s="23">
        <v>255.52799999999999</v>
      </c>
      <c r="M10" s="23">
        <v>255.52799999999999</v>
      </c>
      <c r="N10" s="23">
        <v>255.52799999999999</v>
      </c>
      <c r="O10" s="23">
        <v>255.52799999999999</v>
      </c>
      <c r="P10" s="23">
        <v>255.52799999999999</v>
      </c>
      <c r="Q10" s="23">
        <v>120.86</v>
      </c>
      <c r="R10" s="23">
        <v>304.2</v>
      </c>
      <c r="S10" s="23">
        <v>120.86</v>
      </c>
      <c r="T10" s="23">
        <v>283.92</v>
      </c>
      <c r="U10" s="23">
        <v>224.09400000000002</v>
      </c>
    </row>
    <row r="11" spans="1:21" s="11" customFormat="1" x14ac:dyDescent="0.25">
      <c r="A11" s="27" t="s">
        <v>254</v>
      </c>
      <c r="B11" s="33" t="s">
        <v>213</v>
      </c>
      <c r="C11" s="29" t="s">
        <v>2</v>
      </c>
      <c r="D11" s="28">
        <v>99205</v>
      </c>
      <c r="E11" s="31">
        <v>338</v>
      </c>
      <c r="F11" s="23">
        <v>169</v>
      </c>
      <c r="G11" s="23">
        <v>120.86</v>
      </c>
      <c r="H11" s="23">
        <v>304.2</v>
      </c>
      <c r="I11" s="23">
        <v>267.02000000000004</v>
      </c>
      <c r="J11" s="23">
        <v>267.02000000000004</v>
      </c>
      <c r="K11" s="23">
        <v>297.44</v>
      </c>
      <c r="L11" s="23">
        <v>255.52799999999999</v>
      </c>
      <c r="M11" s="23">
        <v>255.52799999999999</v>
      </c>
      <c r="N11" s="23">
        <v>255.52799999999999</v>
      </c>
      <c r="O11" s="23">
        <v>255.52799999999999</v>
      </c>
      <c r="P11" s="23">
        <v>255.52799999999999</v>
      </c>
      <c r="Q11" s="23">
        <v>120.86</v>
      </c>
      <c r="R11" s="23">
        <v>304.2</v>
      </c>
      <c r="S11" s="23">
        <v>120.86</v>
      </c>
      <c r="T11" s="23">
        <v>283.92</v>
      </c>
      <c r="U11" s="23">
        <v>224.09400000000002</v>
      </c>
    </row>
    <row r="12" spans="1:21" s="11" customFormat="1" x14ac:dyDescent="0.25">
      <c r="A12" s="27" t="s">
        <v>255</v>
      </c>
      <c r="B12" s="33" t="s">
        <v>213</v>
      </c>
      <c r="C12" s="29" t="s">
        <v>2</v>
      </c>
      <c r="D12" s="36">
        <v>99211</v>
      </c>
      <c r="E12" s="31">
        <v>338</v>
      </c>
      <c r="F12" s="23">
        <v>169</v>
      </c>
      <c r="G12" s="23">
        <v>120.86</v>
      </c>
      <c r="H12" s="23">
        <v>304.2</v>
      </c>
      <c r="I12" s="23">
        <v>267.02000000000004</v>
      </c>
      <c r="J12" s="23">
        <v>267.02000000000004</v>
      </c>
      <c r="K12" s="23">
        <v>297.44</v>
      </c>
      <c r="L12" s="23">
        <v>255.52799999999999</v>
      </c>
      <c r="M12" s="23">
        <v>255.52799999999999</v>
      </c>
      <c r="N12" s="23">
        <v>255.52799999999999</v>
      </c>
      <c r="O12" s="23">
        <v>255.52799999999999</v>
      </c>
      <c r="P12" s="23">
        <v>255.52799999999999</v>
      </c>
      <c r="Q12" s="23">
        <v>120.86</v>
      </c>
      <c r="R12" s="23">
        <v>304.2</v>
      </c>
      <c r="S12" s="23">
        <v>120.86</v>
      </c>
      <c r="T12" s="23">
        <v>283.92</v>
      </c>
      <c r="U12" s="23">
        <v>224.09400000000002</v>
      </c>
    </row>
    <row r="13" spans="1:21" s="11" customFormat="1" x14ac:dyDescent="0.25">
      <c r="A13" s="27" t="s">
        <v>256</v>
      </c>
      <c r="B13" s="33" t="s">
        <v>213</v>
      </c>
      <c r="C13" s="29" t="s">
        <v>2</v>
      </c>
      <c r="D13" s="36">
        <v>99212</v>
      </c>
      <c r="E13" s="31">
        <v>338</v>
      </c>
      <c r="F13" s="23">
        <v>169</v>
      </c>
      <c r="G13" s="23">
        <v>120.86</v>
      </c>
      <c r="H13" s="23">
        <v>304.2</v>
      </c>
      <c r="I13" s="23">
        <v>267.02000000000004</v>
      </c>
      <c r="J13" s="23">
        <v>267.02000000000004</v>
      </c>
      <c r="K13" s="23">
        <v>297.44</v>
      </c>
      <c r="L13" s="23">
        <v>255.52799999999999</v>
      </c>
      <c r="M13" s="23">
        <v>255.52799999999999</v>
      </c>
      <c r="N13" s="23">
        <v>255.52799999999999</v>
      </c>
      <c r="O13" s="23">
        <v>255.52799999999999</v>
      </c>
      <c r="P13" s="23">
        <v>255.52799999999999</v>
      </c>
      <c r="Q13" s="23">
        <v>120.86</v>
      </c>
      <c r="R13" s="23">
        <v>304.2</v>
      </c>
      <c r="S13" s="23">
        <v>120.86</v>
      </c>
      <c r="T13" s="23">
        <v>283.92</v>
      </c>
      <c r="U13" s="23">
        <v>224.09400000000002</v>
      </c>
    </row>
    <row r="14" spans="1:21" s="11" customFormat="1" x14ac:dyDescent="0.25">
      <c r="A14" s="27" t="s">
        <v>257</v>
      </c>
      <c r="B14" s="33" t="s">
        <v>213</v>
      </c>
      <c r="C14" s="29" t="s">
        <v>2</v>
      </c>
      <c r="D14" s="36">
        <v>99214</v>
      </c>
      <c r="E14" s="31">
        <v>338</v>
      </c>
      <c r="F14" s="23">
        <v>169</v>
      </c>
      <c r="G14" s="23">
        <v>120.86</v>
      </c>
      <c r="H14" s="23">
        <v>304.2</v>
      </c>
      <c r="I14" s="23">
        <v>267.02000000000004</v>
      </c>
      <c r="J14" s="23">
        <v>267.02000000000004</v>
      </c>
      <c r="K14" s="23">
        <v>297.44</v>
      </c>
      <c r="L14" s="23">
        <v>255.52799999999999</v>
      </c>
      <c r="M14" s="23">
        <v>255.52799999999999</v>
      </c>
      <c r="N14" s="23">
        <v>255.52799999999999</v>
      </c>
      <c r="O14" s="23">
        <v>255.52799999999999</v>
      </c>
      <c r="P14" s="23">
        <v>255.52799999999999</v>
      </c>
      <c r="Q14" s="23">
        <v>120.86</v>
      </c>
      <c r="R14" s="23">
        <v>304.2</v>
      </c>
      <c r="S14" s="23">
        <v>120.86</v>
      </c>
      <c r="T14" s="23">
        <v>283.92</v>
      </c>
      <c r="U14" s="23">
        <v>224.09400000000002</v>
      </c>
    </row>
    <row r="15" spans="1:21" s="11" customFormat="1" x14ac:dyDescent="0.25">
      <c r="A15" s="27" t="s">
        <v>291</v>
      </c>
      <c r="B15" s="33" t="s">
        <v>213</v>
      </c>
      <c r="C15" s="29" t="s">
        <v>2</v>
      </c>
      <c r="D15" s="36" t="s">
        <v>292</v>
      </c>
      <c r="E15" s="31">
        <v>338</v>
      </c>
      <c r="F15" s="23">
        <v>169</v>
      </c>
      <c r="G15" s="23">
        <v>120.86</v>
      </c>
      <c r="H15" s="23">
        <v>304.2</v>
      </c>
      <c r="I15" s="23">
        <v>267.02000000000004</v>
      </c>
      <c r="J15" s="23">
        <v>267.02000000000004</v>
      </c>
      <c r="K15" s="23">
        <v>297.44</v>
      </c>
      <c r="L15" s="23">
        <v>255.52799999999999</v>
      </c>
      <c r="M15" s="23">
        <v>255.52799999999999</v>
      </c>
      <c r="N15" s="23">
        <v>255.52799999999999</v>
      </c>
      <c r="O15" s="23">
        <v>255.52799999999999</v>
      </c>
      <c r="P15" s="23">
        <v>255.52799999999999</v>
      </c>
      <c r="Q15" s="23">
        <v>120.86</v>
      </c>
      <c r="R15" s="23">
        <v>304.2</v>
      </c>
      <c r="S15" s="23">
        <v>120.86</v>
      </c>
      <c r="T15" s="23">
        <v>283.92</v>
      </c>
      <c r="U15" s="23">
        <v>224.09400000000002</v>
      </c>
    </row>
    <row r="16" spans="1:21" s="11" customFormat="1" x14ac:dyDescent="0.25">
      <c r="A16" s="27" t="s">
        <v>258</v>
      </c>
      <c r="B16" s="33" t="s">
        <v>213</v>
      </c>
      <c r="C16" s="29" t="s">
        <v>2</v>
      </c>
      <c r="D16" s="28">
        <v>99385</v>
      </c>
      <c r="E16" s="16">
        <v>337</v>
      </c>
      <c r="F16" s="16">
        <v>168.5</v>
      </c>
      <c r="G16" s="35">
        <v>0</v>
      </c>
      <c r="H16" s="35">
        <v>303.3</v>
      </c>
      <c r="I16" s="16">
        <v>266.23</v>
      </c>
      <c r="J16" s="16">
        <v>266.23</v>
      </c>
      <c r="K16" s="16">
        <v>296.56</v>
      </c>
      <c r="L16" s="16">
        <v>0</v>
      </c>
      <c r="M16" s="16">
        <v>0</v>
      </c>
      <c r="N16" s="16">
        <v>0</v>
      </c>
      <c r="O16" s="16">
        <v>0</v>
      </c>
      <c r="P16" s="16">
        <v>0</v>
      </c>
      <c r="Q16" s="16">
        <v>0</v>
      </c>
      <c r="R16" s="16">
        <v>303.3</v>
      </c>
      <c r="S16" s="16">
        <v>0</v>
      </c>
      <c r="T16" s="16">
        <v>283.08</v>
      </c>
      <c r="U16" s="16">
        <v>223.43100000000001</v>
      </c>
    </row>
    <row r="17" spans="1:21" s="11" customFormat="1" x14ac:dyDescent="0.25">
      <c r="A17" s="27" t="s">
        <v>259</v>
      </c>
      <c r="B17" s="33" t="s">
        <v>213</v>
      </c>
      <c r="C17" s="29" t="s">
        <v>2</v>
      </c>
      <c r="D17" s="28">
        <v>99386</v>
      </c>
      <c r="E17" s="16">
        <v>390</v>
      </c>
      <c r="F17" s="16">
        <v>195</v>
      </c>
      <c r="G17" s="35">
        <v>0</v>
      </c>
      <c r="H17" s="35">
        <v>351</v>
      </c>
      <c r="I17" s="16">
        <v>308.10000000000002</v>
      </c>
      <c r="J17" s="16">
        <v>308.10000000000002</v>
      </c>
      <c r="K17" s="16">
        <v>343.2</v>
      </c>
      <c r="L17" s="16">
        <v>0</v>
      </c>
      <c r="M17" s="16">
        <v>0</v>
      </c>
      <c r="N17" s="16">
        <v>0</v>
      </c>
      <c r="O17" s="16">
        <v>0</v>
      </c>
      <c r="P17" s="16">
        <v>0</v>
      </c>
      <c r="Q17" s="16">
        <v>0</v>
      </c>
      <c r="R17" s="16">
        <v>351</v>
      </c>
      <c r="S17" s="16">
        <v>0</v>
      </c>
      <c r="T17" s="16">
        <v>327.59999999999997</v>
      </c>
      <c r="U17" s="16">
        <v>258.57</v>
      </c>
    </row>
    <row r="18" spans="1:21" s="11" customFormat="1" x14ac:dyDescent="0.25">
      <c r="A18" s="27" t="s">
        <v>260</v>
      </c>
      <c r="B18" s="33" t="s">
        <v>213</v>
      </c>
      <c r="C18" s="29" t="s">
        <v>2</v>
      </c>
      <c r="D18" s="28">
        <v>99243</v>
      </c>
      <c r="E18" s="37">
        <v>309</v>
      </c>
      <c r="F18" s="37">
        <v>154.5</v>
      </c>
      <c r="G18" s="35">
        <v>0</v>
      </c>
      <c r="H18" s="35">
        <v>278.10000000000002</v>
      </c>
      <c r="I18" s="37">
        <v>244.11</v>
      </c>
      <c r="J18" s="37">
        <v>244.11</v>
      </c>
      <c r="K18" s="37">
        <v>271.92</v>
      </c>
      <c r="L18" s="37">
        <v>0</v>
      </c>
      <c r="M18" s="37">
        <v>0</v>
      </c>
      <c r="N18" s="37">
        <v>0</v>
      </c>
      <c r="O18" s="37">
        <v>0</v>
      </c>
      <c r="P18" s="37">
        <v>0</v>
      </c>
      <c r="Q18" s="37">
        <v>0</v>
      </c>
      <c r="R18" s="37">
        <v>278.10000000000002</v>
      </c>
      <c r="S18" s="37">
        <v>0</v>
      </c>
      <c r="T18" s="37">
        <v>259.56</v>
      </c>
      <c r="U18" s="37">
        <v>204.86700000000002</v>
      </c>
    </row>
    <row r="19" spans="1:21" s="11" customFormat="1" x14ac:dyDescent="0.25">
      <c r="A19" s="27" t="s">
        <v>261</v>
      </c>
      <c r="B19" s="33" t="s">
        <v>213</v>
      </c>
      <c r="C19" s="29" t="s">
        <v>2</v>
      </c>
      <c r="D19" s="28">
        <v>99244</v>
      </c>
      <c r="E19" s="37">
        <v>462</v>
      </c>
      <c r="F19" s="37">
        <v>231</v>
      </c>
      <c r="G19" s="35">
        <v>0</v>
      </c>
      <c r="H19" s="35">
        <v>415.8</v>
      </c>
      <c r="I19" s="37">
        <v>364.98</v>
      </c>
      <c r="J19" s="37">
        <v>364.98</v>
      </c>
      <c r="K19" s="37">
        <v>406.56</v>
      </c>
      <c r="L19" s="37">
        <v>0</v>
      </c>
      <c r="M19" s="37">
        <v>0</v>
      </c>
      <c r="N19" s="37">
        <v>0</v>
      </c>
      <c r="O19" s="37">
        <v>0</v>
      </c>
      <c r="P19" s="37">
        <v>0</v>
      </c>
      <c r="Q19" s="37">
        <v>0</v>
      </c>
      <c r="R19" s="37">
        <v>415.8</v>
      </c>
      <c r="S19" s="37">
        <v>0</v>
      </c>
      <c r="T19" s="37">
        <v>388.08</v>
      </c>
      <c r="U19" s="37">
        <v>306.30600000000004</v>
      </c>
    </row>
  </sheetData>
  <hyperlinks>
    <hyperlink ref="C1" location="Instructions!A1" display="Return to Instructions Page"/>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Surgery</vt:lpstr>
      <vt:lpstr>Radiology</vt:lpstr>
      <vt:lpstr>Laboratory</vt:lpstr>
      <vt:lpstr>Psychotherapy</vt:lpstr>
      <vt:lpstr>Cardiology</vt:lpstr>
      <vt:lpstr>Sleep</vt:lpstr>
      <vt:lpstr>Therapy Services</vt:lpstr>
      <vt:lpstr>Clinic Visits</vt:lpstr>
      <vt:lpstr>Obstetrics</vt:lpstr>
      <vt:lpstr>IP Elective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Reagan</dc:creator>
  <cp:lastModifiedBy>Armstrong, Melissa</cp:lastModifiedBy>
  <dcterms:created xsi:type="dcterms:W3CDTF">2023-04-14T14:07:55Z</dcterms:created>
  <dcterms:modified xsi:type="dcterms:W3CDTF">2023-04-17T13:36:12Z</dcterms:modified>
</cp:coreProperties>
</file>